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-srv-data1\FinanceUS\Transactions, Reporting &amp; Forecasts\2026\2603\SEC Reporting\Investor Relations\Financial tables\"/>
    </mc:Choice>
  </mc:AlternateContent>
  <xr:revisionPtr revIDLastSave="0" documentId="13_ncr:1_{B2DACEB7-2D2D-4F45-B63C-7004EBDA07B3}" xr6:coauthVersionLast="47" xr6:coauthVersionMax="47" xr10:uidLastSave="{00000000-0000-0000-0000-000000000000}"/>
  <bookViews>
    <workbookView xWindow="-120" yWindow="-120" windowWidth="29040" windowHeight="17520" xr2:uid="{C5D8E08C-A0DB-4A56-B4C8-63218443498F}"/>
  </bookViews>
  <sheets>
    <sheet name="Revenue, Bookings, Book-to-Bill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'Revenue, Bookings, Book-to-Bill'!$A$1:$AD$22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2" i="1" l="1"/>
  <c r="AD17" i="1"/>
  <c r="AD12" i="1"/>
  <c r="AB20" i="1" l="1"/>
  <c r="AB21" i="1" l="1"/>
  <c r="AB16" i="1"/>
  <c r="AB15" i="1"/>
  <c r="AB11" i="1"/>
  <c r="AB10" i="1"/>
  <c r="AA22" i="1"/>
  <c r="AA17" i="1"/>
  <c r="AA12" i="1"/>
  <c r="Z12" i="1"/>
  <c r="AB22" i="1" l="1"/>
  <c r="AB12" i="1"/>
  <c r="AB17" i="1"/>
  <c r="Z17" i="1"/>
  <c r="Z22" i="1"/>
  <c r="Y22" i="1"/>
  <c r="Y17" i="1"/>
  <c r="Y12" i="1"/>
  <c r="X22" i="1"/>
  <c r="X17" i="1"/>
  <c r="X12" i="1"/>
  <c r="V21" i="1"/>
  <c r="V20" i="1"/>
  <c r="V16" i="1"/>
  <c r="V15" i="1"/>
  <c r="V11" i="1"/>
  <c r="V10" i="1"/>
  <c r="V22" i="1" l="1"/>
  <c r="U22" i="1"/>
  <c r="V17" i="1"/>
  <c r="U17" i="1"/>
  <c r="V12" i="1"/>
  <c r="U12" i="1"/>
  <c r="T22" i="1"/>
  <c r="T17" i="1"/>
  <c r="T12" i="1"/>
  <c r="S22" i="1"/>
  <c r="S17" i="1"/>
  <c r="S12" i="1"/>
  <c r="R22" i="1" l="1"/>
  <c r="R17" i="1"/>
  <c r="R12" i="1"/>
  <c r="P22" i="1"/>
  <c r="P17" i="1"/>
  <c r="P12" i="1"/>
  <c r="O22" i="1"/>
  <c r="O17" i="1"/>
  <c r="O12" i="1"/>
  <c r="N22" i="1" l="1"/>
  <c r="N17" i="1"/>
  <c r="N12" i="1"/>
  <c r="L22" i="1" l="1"/>
  <c r="L17" i="1"/>
  <c r="L12" i="1"/>
  <c r="J22" i="1"/>
  <c r="J17" i="1"/>
  <c r="J12" i="1"/>
  <c r="I22" i="1"/>
  <c r="H22" i="1"/>
  <c r="G22" i="1"/>
  <c r="F22" i="1"/>
  <c r="I17" i="1"/>
  <c r="H17" i="1"/>
  <c r="G17" i="1"/>
  <c r="F17" i="1"/>
  <c r="I12" i="1"/>
  <c r="H12" i="1"/>
  <c r="G12" i="1"/>
  <c r="F12" i="1"/>
  <c r="M22" i="1"/>
  <c r="M17" i="1"/>
  <c r="M12" i="1"/>
</calcChain>
</file>

<file path=xl/sharedStrings.xml><?xml version="1.0" encoding="utf-8"?>
<sst xmlns="http://schemas.openxmlformats.org/spreadsheetml/2006/main" count="41" uniqueCount="26">
  <si>
    <t>Revenue</t>
  </si>
  <si>
    <t>Bookings</t>
  </si>
  <si>
    <t>Book-to-Bill</t>
  </si>
  <si>
    <t>Novanta</t>
  </si>
  <si>
    <t>Three Months Ended</t>
  </si>
  <si>
    <t>Twelve Months Ended</t>
  </si>
  <si>
    <t>July 1,
2022</t>
  </si>
  <si>
    <t>April 1,
2022</t>
  </si>
  <si>
    <t>September 30,
2022</t>
  </si>
  <si>
    <t>December 31,
2022</t>
  </si>
  <si>
    <t>March 31, 
2023</t>
  </si>
  <si>
    <t>Medical Solutions</t>
  </si>
  <si>
    <t>June 30, 
2023</t>
  </si>
  <si>
    <t>September 29, 2023</t>
  </si>
  <si>
    <t>December 31,
2023</t>
  </si>
  <si>
    <t>March 29, 
2024</t>
  </si>
  <si>
    <t>June 28, 
2024</t>
  </si>
  <si>
    <t>December 31,
2024</t>
  </si>
  <si>
    <t>Automation Enabling Technologies</t>
  </si>
  <si>
    <t>September 27, 
2024</t>
  </si>
  <si>
    <t>March 28, 
2025</t>
  </si>
  <si>
    <t>June 27, 
2025</t>
  </si>
  <si>
    <t>September 26,
2025</t>
  </si>
  <si>
    <t>December 31,
2025</t>
  </si>
  <si>
    <t>December 26,
2025</t>
  </si>
  <si>
    <t>April 3,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</si>
</sst>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3" xfId="0" applyBorder="1"/>
    <xf numFmtId="0" fontId="0" fillId="3" borderId="1" xfId="0" applyFill="1" applyBorder="1"/>
    <xf numFmtId="164" fontId="0" fillId="3" borderId="1" xfId="1" applyNumberFormat="1" applyFont="1" applyFill="1" applyBorder="1"/>
    <xf numFmtId="0" fontId="0" fillId="3" borderId="2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2" fillId="2" borderId="0" xfId="0" quotePrefix="1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/>
    <xf numFmtId="43" fontId="0" fillId="0" borderId="4" xfId="1" applyFont="1" applyBorder="1"/>
    <xf numFmtId="43" fontId="0" fillId="3" borderId="5" xfId="1" applyFont="1" applyFill="1" applyBorder="1"/>
    <xf numFmtId="164" fontId="0" fillId="0" borderId="0" xfId="0" applyNumberFormat="1"/>
    <xf numFmtId="164" fontId="1" fillId="3" borderId="1" xfId="1" applyNumberFormat="1" applyFont="1" applyFill="1" applyBorder="1"/>
    <xf numFmtId="164" fontId="1" fillId="0" borderId="0" xfId="1" applyNumberFormat="1" applyFont="1"/>
    <xf numFmtId="15" fontId="2" fillId="2" borderId="0" xfId="0" quotePrefix="1" applyNumberFormat="1" applyFont="1" applyFill="1" applyAlignment="1">
      <alignment horizontal="center" wrapText="1"/>
    </xf>
    <xf numFmtId="164" fontId="0" fillId="0" borderId="0" xfId="1" applyNumberFormat="1" applyFont="1" applyFill="1"/>
    <xf numFmtId="43" fontId="0" fillId="0" borderId="4" xfId="1" applyFont="1" applyFill="1" applyBorder="1"/>
    <xf numFmtId="0" fontId="0" fillId="0" borderId="0" xfId="0" applyAlignment="1">
      <alignment horizontal="center"/>
    </xf>
    <xf numFmtId="41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84667</xdr:colOff>
      <xdr:row>1</xdr:row>
      <xdr:rowOff>84667</xdr:rowOff>
    </xdr:from>
    <xdr:to>
      <xdr:col>6</xdr:col>
      <xdr:colOff>548217</xdr:colOff>
      <xdr:row>4</xdr:row>
      <xdr:rowOff>12788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DF8218-0E51-21F2-B818-F2534506B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4" y="275167"/>
          <a:ext cx="2741083" cy="499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F118-E01D-4EC2-8684-CB1229E15ED8}">
  <sheetPr>
    <pageSetUpPr fitToPage="1"/>
  </sheetPr>
  <dimension ref="B3:AD35"/>
  <sheetViews>
    <sheetView showGridLines="0" tabSelected="1" view="pageBreakPreview" zoomScale="90" zoomScaleNormal="100" zoomScaleSheetLayoutView="90" workbookViewId="0">
      <selection activeCell="P36" sqref="P36"/>
    </sheetView>
  </sheetViews>
  <sheetFormatPr defaultRowHeight="15" x14ac:dyDescent="0.25"/>
  <cols>
    <col min="1" max="2" width="1.5703125" customWidth="1"/>
    <col min="3" max="3" width="30.28515625" customWidth="1"/>
    <col min="4" max="4" width="2.5703125" customWidth="1"/>
    <col min="5" max="5" width="1.42578125" customWidth="1"/>
    <col min="6" max="6" width="0.5703125" hidden="1" customWidth="1"/>
    <col min="7" max="10" width="13.5703125" customWidth="1"/>
    <col min="11" max="11" width="1.5703125" customWidth="1"/>
    <col min="12" max="16" width="13.5703125" customWidth="1"/>
    <col min="17" max="17" width="1.5703125" customWidth="1"/>
    <col min="18" max="22" width="13.5703125" customWidth="1"/>
    <col min="23" max="23" width="1.5703125" customWidth="1"/>
    <col min="24" max="24" width="13.5703125" customWidth="1"/>
    <col min="25" max="25" width="12.5703125" customWidth="1"/>
    <col min="26" max="27" width="14.140625" customWidth="1"/>
    <col min="28" max="28" width="13.5703125" customWidth="1"/>
    <col min="29" max="29" width="1.5703125" customWidth="1"/>
    <col min="30" max="30" width="13.5703125" customWidth="1"/>
  </cols>
  <sheetData>
    <row r="3" spans="2:30" x14ac:dyDescent="0.25">
      <c r="D3" s="25"/>
    </row>
    <row r="4" spans="2:30" x14ac:dyDescent="0.25">
      <c r="D4" s="23"/>
    </row>
    <row r="5" spans="2:30" x14ac:dyDescent="0.25">
      <c r="D5" s="23"/>
    </row>
    <row r="7" spans="2:30" ht="45" x14ac:dyDescent="0.25">
      <c r="D7" s="8"/>
      <c r="E7" s="8"/>
      <c r="F7" s="26" t="s">
        <v>4</v>
      </c>
      <c r="G7" s="26"/>
      <c r="H7" s="26"/>
      <c r="I7" s="26"/>
      <c r="J7" s="13" t="s">
        <v>5</v>
      </c>
      <c r="K7" s="8"/>
      <c r="L7" s="26" t="s">
        <v>4</v>
      </c>
      <c r="M7" s="26"/>
      <c r="N7" s="26"/>
      <c r="O7" s="26"/>
      <c r="P7" s="13" t="s">
        <v>5</v>
      </c>
      <c r="Q7" s="8"/>
      <c r="R7" s="26" t="s">
        <v>4</v>
      </c>
      <c r="S7" s="26"/>
      <c r="T7" s="26"/>
      <c r="U7" s="26"/>
      <c r="V7" s="13" t="s">
        <v>5</v>
      </c>
      <c r="W7" s="8"/>
      <c r="X7" s="26" t="s">
        <v>4</v>
      </c>
      <c r="Y7" s="26"/>
      <c r="Z7" s="26"/>
      <c r="AA7" s="13"/>
      <c r="AB7" s="13" t="s">
        <v>5</v>
      </c>
      <c r="AC7" s="8"/>
      <c r="AD7" s="13"/>
    </row>
    <row r="8" spans="2:30" s="7" customFormat="1" ht="29.1" customHeight="1" x14ac:dyDescent="0.25">
      <c r="B8" s="9"/>
      <c r="C8" s="9"/>
      <c r="D8" s="10"/>
      <c r="E8" s="10"/>
      <c r="F8" s="12" t="s">
        <v>7</v>
      </c>
      <c r="G8" s="10" t="s">
        <v>6</v>
      </c>
      <c r="H8" s="10" t="s">
        <v>8</v>
      </c>
      <c r="I8" s="12" t="s">
        <v>9</v>
      </c>
      <c r="J8" s="11" t="s">
        <v>9</v>
      </c>
      <c r="K8" s="10"/>
      <c r="L8" s="20" t="s">
        <v>10</v>
      </c>
      <c r="M8" s="20" t="s">
        <v>12</v>
      </c>
      <c r="N8" s="20" t="s">
        <v>13</v>
      </c>
      <c r="O8" s="12" t="s">
        <v>14</v>
      </c>
      <c r="P8" s="11" t="s">
        <v>14</v>
      </c>
      <c r="Q8" s="10"/>
      <c r="R8" s="20" t="s">
        <v>15</v>
      </c>
      <c r="S8" s="20" t="s">
        <v>16</v>
      </c>
      <c r="T8" s="20" t="s">
        <v>19</v>
      </c>
      <c r="U8" s="12" t="s">
        <v>17</v>
      </c>
      <c r="V8" s="11" t="s">
        <v>17</v>
      </c>
      <c r="W8" s="10"/>
      <c r="X8" s="20" t="s">
        <v>20</v>
      </c>
      <c r="Y8" s="20" t="s">
        <v>21</v>
      </c>
      <c r="Z8" s="20" t="s">
        <v>22</v>
      </c>
      <c r="AA8" s="20" t="s">
        <v>24</v>
      </c>
      <c r="AB8" s="11" t="s">
        <v>23</v>
      </c>
      <c r="AC8" s="10"/>
      <c r="AD8" s="20" t="s">
        <v>25</v>
      </c>
    </row>
    <row r="9" spans="2:30" x14ac:dyDescent="0.25">
      <c r="B9" s="1" t="s">
        <v>18</v>
      </c>
      <c r="J9" s="4"/>
      <c r="P9" s="4"/>
      <c r="V9" s="4"/>
      <c r="AB9" s="4"/>
    </row>
    <row r="10" spans="2:30" x14ac:dyDescent="0.25">
      <c r="C10" t="s">
        <v>0</v>
      </c>
      <c r="D10" s="2"/>
      <c r="E10" s="2"/>
      <c r="F10" s="2">
        <v>132.53323683642239</v>
      </c>
      <c r="G10" s="2">
        <v>137.96063577552982</v>
      </c>
      <c r="H10" s="2">
        <v>137.10945210340259</v>
      </c>
      <c r="I10" s="2">
        <v>126.80572187232107</v>
      </c>
      <c r="J10" s="5">
        <v>534.42550668767581</v>
      </c>
      <c r="K10" s="2"/>
      <c r="L10" s="2">
        <v>128.27430557568709</v>
      </c>
      <c r="M10" s="21">
        <v>132.21482938638945</v>
      </c>
      <c r="N10" s="2">
        <v>122.31725232391454</v>
      </c>
      <c r="O10" s="2">
        <v>117.58298736749681</v>
      </c>
      <c r="P10" s="5">
        <v>500.38872659145005</v>
      </c>
      <c r="Q10" s="2"/>
      <c r="R10" s="2">
        <v>116.98371789506848</v>
      </c>
      <c r="S10" s="2">
        <v>116.73554609509644</v>
      </c>
      <c r="T10" s="2">
        <v>128.72701598197781</v>
      </c>
      <c r="U10" s="2">
        <v>127.838624943871</v>
      </c>
      <c r="V10" s="5">
        <f>SUM(R10:U10)</f>
        <v>490.28490491601372</v>
      </c>
      <c r="W10" s="2"/>
      <c r="X10" s="2">
        <v>123.16647266704355</v>
      </c>
      <c r="Y10" s="2">
        <v>121.67207624081243</v>
      </c>
      <c r="Z10" s="2">
        <v>125.31583941183918</v>
      </c>
      <c r="AA10" s="2">
        <v>130.68100000000001</v>
      </c>
      <c r="AB10" s="5">
        <f>SUM(W10:AA10)</f>
        <v>500.8353883196952</v>
      </c>
      <c r="AC10" s="2"/>
      <c r="AD10" s="2">
        <v>131.24426051960199</v>
      </c>
    </row>
    <row r="11" spans="2:30" x14ac:dyDescent="0.25">
      <c r="C11" t="s">
        <v>1</v>
      </c>
      <c r="D11" s="2"/>
      <c r="E11" s="2"/>
      <c r="F11" s="2">
        <v>155.50718358725075</v>
      </c>
      <c r="G11" s="2">
        <v>186.8355235096422</v>
      </c>
      <c r="H11" s="2">
        <v>118.87503693549434</v>
      </c>
      <c r="I11" s="2">
        <v>111.48998694537914</v>
      </c>
      <c r="J11" s="5">
        <v>572.70773097776646</v>
      </c>
      <c r="K11" s="2"/>
      <c r="L11" s="2">
        <v>115.11254242829632</v>
      </c>
      <c r="M11" s="21">
        <v>107.3272868606375</v>
      </c>
      <c r="N11" s="2">
        <v>96.335754727303836</v>
      </c>
      <c r="O11" s="2">
        <v>92.057123914713998</v>
      </c>
      <c r="P11" s="5">
        <v>410.83468293095171</v>
      </c>
      <c r="Q11" s="2"/>
      <c r="R11" s="2">
        <v>92.916106630374202</v>
      </c>
      <c r="S11" s="2">
        <v>113.08083355038059</v>
      </c>
      <c r="T11" s="2">
        <v>104.89564850324972</v>
      </c>
      <c r="U11" s="2">
        <v>113.778413</v>
      </c>
      <c r="V11" s="5">
        <f>SUM(R11:U11)</f>
        <v>424.67100168400452</v>
      </c>
      <c r="W11" s="2"/>
      <c r="X11" s="2">
        <v>111.31390964261169</v>
      </c>
      <c r="Y11" s="2">
        <v>127.6318146149863</v>
      </c>
      <c r="Z11" s="2">
        <v>120.49423694458497</v>
      </c>
      <c r="AA11" s="2">
        <v>151.30199999999999</v>
      </c>
      <c r="AB11" s="5">
        <f>SUM(W11:AA11)</f>
        <v>510.74196120218301</v>
      </c>
      <c r="AC11" s="2"/>
      <c r="AD11" s="2">
        <v>150.461330817353</v>
      </c>
    </row>
    <row r="12" spans="2:30" ht="15.75" thickBot="1" x14ac:dyDescent="0.3">
      <c r="C12" s="14" t="s">
        <v>2</v>
      </c>
      <c r="D12" s="15"/>
      <c r="E12" s="15"/>
      <c r="F12" s="15">
        <f t="shared" ref="F12:J12" si="0">F11/F10</f>
        <v>1.1733447948546196</v>
      </c>
      <c r="G12" s="15">
        <f t="shared" si="0"/>
        <v>1.3542669070736579</v>
      </c>
      <c r="H12" s="15">
        <f t="shared" si="0"/>
        <v>0.86700832883383872</v>
      </c>
      <c r="I12" s="15">
        <f t="shared" si="0"/>
        <v>0.87921889721693214</v>
      </c>
      <c r="J12" s="16">
        <f t="shared" si="0"/>
        <v>1.0716324797582373</v>
      </c>
      <c r="K12" s="15"/>
      <c r="L12" s="15">
        <f t="shared" ref="L12:P12" si="1">L11/L10</f>
        <v>0.8973936121632341</v>
      </c>
      <c r="M12" s="22">
        <f t="shared" si="1"/>
        <v>0.81176436379144967</v>
      </c>
      <c r="N12" s="22">
        <f t="shared" si="1"/>
        <v>0.78758926395920192</v>
      </c>
      <c r="O12" s="22">
        <f t="shared" si="1"/>
        <v>0.78291193288869554</v>
      </c>
      <c r="P12" s="16">
        <f t="shared" si="1"/>
        <v>0.82103105265675558</v>
      </c>
      <c r="Q12" s="15"/>
      <c r="R12" s="15">
        <f t="shared" ref="R12:S12" si="2">R11/R10</f>
        <v>0.79426529009547864</v>
      </c>
      <c r="S12" s="15">
        <f t="shared" si="2"/>
        <v>0.96869237634149064</v>
      </c>
      <c r="T12" s="15">
        <f t="shared" ref="T12:X12" si="3">T11/T10</f>
        <v>0.81486895119153102</v>
      </c>
      <c r="U12" s="22">
        <f t="shared" si="3"/>
        <v>0.89001593258653799</v>
      </c>
      <c r="V12" s="16">
        <f t="shared" si="3"/>
        <v>0.86617188786742494</v>
      </c>
      <c r="W12" s="15"/>
      <c r="X12" s="15">
        <f t="shared" si="3"/>
        <v>0.9037679429492721</v>
      </c>
      <c r="Y12" s="15">
        <f t="shared" ref="Y12" si="4">Y11/Y10</f>
        <v>1.0489819731717112</v>
      </c>
      <c r="Z12" s="15">
        <f>Z11/Z10</f>
        <v>0.96152439715614524</v>
      </c>
      <c r="AA12" s="15">
        <f>AA11/AA10</f>
        <v>1.1577964662039621</v>
      </c>
      <c r="AB12" s="16">
        <f t="shared" ref="AB12" si="5">AB11/AB10</f>
        <v>1.0197800976399141</v>
      </c>
      <c r="AC12" s="15"/>
      <c r="AD12" s="15">
        <f t="shared" ref="AD12" si="6">AD11/AD10</f>
        <v>1.1464221766473426</v>
      </c>
    </row>
    <row r="13" spans="2:30" x14ac:dyDescent="0.25">
      <c r="J13" s="4"/>
      <c r="P13" s="4"/>
      <c r="V13" s="4"/>
      <c r="AB13" s="4"/>
    </row>
    <row r="14" spans="2:30" x14ac:dyDescent="0.25">
      <c r="B14" s="1" t="s">
        <v>11</v>
      </c>
      <c r="J14" s="4"/>
      <c r="P14" s="4"/>
      <c r="V14" s="4"/>
      <c r="AB14" s="4"/>
    </row>
    <row r="15" spans="2:30" x14ac:dyDescent="0.25">
      <c r="C15" t="s">
        <v>0</v>
      </c>
      <c r="D15" s="2"/>
      <c r="E15" s="2"/>
      <c r="F15" s="2">
        <v>71.411095262856222</v>
      </c>
      <c r="G15" s="2">
        <v>77.402000000000001</v>
      </c>
      <c r="H15" s="2">
        <v>85.84654343089862</v>
      </c>
      <c r="I15" s="2">
        <v>91.567411004505445</v>
      </c>
      <c r="J15" s="5">
        <v>326.16004025595777</v>
      </c>
      <c r="K15" s="2"/>
      <c r="L15" s="2">
        <v>90.852016498738607</v>
      </c>
      <c r="M15" s="21">
        <v>97.248672598908286</v>
      </c>
      <c r="N15" s="2">
        <v>99.185629720855715</v>
      </c>
      <c r="O15" s="2">
        <v>93.9851779881932</v>
      </c>
      <c r="P15" s="5">
        <v>381.27295257571268</v>
      </c>
      <c r="Q15" s="2"/>
      <c r="R15" s="2">
        <v>113.93195937320598</v>
      </c>
      <c r="S15" s="2">
        <v>119.12833497143913</v>
      </c>
      <c r="T15" s="2">
        <v>115.67754555920143</v>
      </c>
      <c r="U15" s="2">
        <v>110.22277584912899</v>
      </c>
      <c r="V15" s="5">
        <f>SUM(R15:U15)</f>
        <v>458.96061575297551</v>
      </c>
      <c r="W15" s="2"/>
      <c r="X15" s="2">
        <v>110.19943692452449</v>
      </c>
      <c r="Y15" s="2">
        <v>119.3770271218429</v>
      </c>
      <c r="Z15" s="2">
        <v>122.52040139129325</v>
      </c>
      <c r="AA15" s="2">
        <v>127.66800000000001</v>
      </c>
      <c r="AB15" s="5">
        <f>SUM(W15:AA15)</f>
        <v>479.76486543766066</v>
      </c>
      <c r="AC15" s="2"/>
      <c r="AD15" s="2">
        <v>126.462942786105</v>
      </c>
    </row>
    <row r="16" spans="2:30" x14ac:dyDescent="0.25">
      <c r="C16" t="s">
        <v>1</v>
      </c>
      <c r="D16" s="2"/>
      <c r="E16" s="2"/>
      <c r="F16" s="2">
        <v>72.925573460904616</v>
      </c>
      <c r="G16" s="2">
        <v>101.04132136789795</v>
      </c>
      <c r="H16" s="2">
        <v>84.433095043437788</v>
      </c>
      <c r="I16" s="2">
        <v>87.2000545249645</v>
      </c>
      <c r="J16" s="5">
        <v>345.60004439720484</v>
      </c>
      <c r="K16" s="2"/>
      <c r="L16" s="2">
        <v>95.445450831497496</v>
      </c>
      <c r="M16" s="21">
        <v>102.97443038398404</v>
      </c>
      <c r="N16" s="2">
        <v>80.668031536705172</v>
      </c>
      <c r="O16" s="2">
        <v>56.7112215645896</v>
      </c>
      <c r="P16" s="5">
        <v>335.77573497393746</v>
      </c>
      <c r="Q16" s="2"/>
      <c r="R16" s="2">
        <v>107.68535085426419</v>
      </c>
      <c r="S16" s="2">
        <v>111.10444994506672</v>
      </c>
      <c r="T16" s="2">
        <v>113.28070810806344</v>
      </c>
      <c r="U16" s="2">
        <v>115.873797276085</v>
      </c>
      <c r="V16" s="5">
        <f>SUM(R16:U16)</f>
        <v>447.94430618347934</v>
      </c>
      <c r="W16" s="2"/>
      <c r="X16" s="2">
        <v>94.08916246024539</v>
      </c>
      <c r="Y16" s="2">
        <v>118.9748307446613</v>
      </c>
      <c r="Z16" s="2">
        <v>134.91684128698986</v>
      </c>
      <c r="AA16" s="2">
        <v>136.126</v>
      </c>
      <c r="AB16" s="5">
        <f>SUM(W16:AA16)</f>
        <v>484.10683449189651</v>
      </c>
      <c r="AC16" s="2"/>
      <c r="AD16" s="2">
        <v>131.98991299260501</v>
      </c>
    </row>
    <row r="17" spans="2:30" ht="15.75" thickBot="1" x14ac:dyDescent="0.3">
      <c r="C17" s="14" t="s">
        <v>2</v>
      </c>
      <c r="D17" s="15"/>
      <c r="E17" s="15"/>
      <c r="F17" s="15">
        <f t="shared" ref="F17" si="7">F16/F15</f>
        <v>1.02120788362752</v>
      </c>
      <c r="G17" s="15">
        <f t="shared" ref="G17" si="8">G16/G15</f>
        <v>1.3054096970090947</v>
      </c>
      <c r="H17" s="15">
        <f t="shared" ref="H17" si="9">H16/H15</f>
        <v>0.9835351741494569</v>
      </c>
      <c r="I17" s="15">
        <f t="shared" ref="I17" si="10">I16/I15</f>
        <v>0.95230446693173343</v>
      </c>
      <c r="J17" s="16">
        <f t="shared" ref="J17:P17" si="11">J16/J15</f>
        <v>1.0596026543472072</v>
      </c>
      <c r="K17" s="15"/>
      <c r="L17" s="15">
        <f t="shared" ref="L17" si="12">L16/L15</f>
        <v>1.0505595198629705</v>
      </c>
      <c r="M17" s="22">
        <f t="shared" si="11"/>
        <v>1.058877490376563</v>
      </c>
      <c r="N17" s="22">
        <f t="shared" si="11"/>
        <v>0.81330361831380438</v>
      </c>
      <c r="O17" s="22">
        <f t="shared" si="11"/>
        <v>0.60340601335791366</v>
      </c>
      <c r="P17" s="16">
        <f t="shared" si="11"/>
        <v>0.88067021986632943</v>
      </c>
      <c r="Q17" s="15"/>
      <c r="R17" s="15">
        <f t="shared" ref="R17:S17" si="13">R16/R15</f>
        <v>0.94517246474731609</v>
      </c>
      <c r="S17" s="15">
        <f t="shared" si="13"/>
        <v>0.93264503337265536</v>
      </c>
      <c r="T17" s="15">
        <f t="shared" ref="T17:X17" si="14">T16/T15</f>
        <v>0.97928001117631469</v>
      </c>
      <c r="U17" s="22">
        <f t="shared" si="14"/>
        <v>1.0512690901079376</v>
      </c>
      <c r="V17" s="16">
        <f t="shared" si="14"/>
        <v>0.97599726601503112</v>
      </c>
      <c r="W17" s="15"/>
      <c r="X17" s="15">
        <f t="shared" si="14"/>
        <v>0.85380801468783352</v>
      </c>
      <c r="Y17" s="15">
        <f t="shared" ref="Y17:AB17" si="15">Y16/Y15</f>
        <v>0.99663087290010088</v>
      </c>
      <c r="Z17" s="15">
        <f t="shared" si="15"/>
        <v>1.1011785772404232</v>
      </c>
      <c r="AA17" s="15">
        <f t="shared" ref="AA17" si="16">AA16/AA15</f>
        <v>1.0662499608359182</v>
      </c>
      <c r="AB17" s="16">
        <f t="shared" si="15"/>
        <v>1.009050202228283</v>
      </c>
      <c r="AC17" s="15"/>
      <c r="AD17" s="15">
        <f t="shared" ref="AD17" si="17">AD16/AD15</f>
        <v>1.0437042669159466</v>
      </c>
    </row>
    <row r="18" spans="2:30" x14ac:dyDescent="0.25">
      <c r="J18" s="4"/>
      <c r="P18" s="4"/>
      <c r="V18" s="4"/>
      <c r="AB18" s="4"/>
    </row>
    <row r="19" spans="2:30" x14ac:dyDescent="0.25">
      <c r="B19" s="1" t="s">
        <v>3</v>
      </c>
      <c r="C19" s="3"/>
      <c r="D19" s="3"/>
      <c r="E19" s="3"/>
      <c r="F19" s="3"/>
      <c r="G19" s="3"/>
      <c r="H19" s="3"/>
      <c r="I19" s="3"/>
      <c r="J19" s="6"/>
      <c r="K19" s="3"/>
      <c r="L19" s="3"/>
      <c r="M19" s="3"/>
      <c r="N19" s="3"/>
      <c r="O19" s="3"/>
      <c r="P19" s="6"/>
      <c r="Q19" s="3"/>
      <c r="R19" s="3"/>
      <c r="S19" s="3"/>
      <c r="T19" s="3"/>
      <c r="U19" s="3"/>
      <c r="V19" s="6"/>
      <c r="W19" s="3"/>
      <c r="X19" s="3"/>
      <c r="Y19" s="3"/>
      <c r="Z19" s="3"/>
      <c r="AA19" s="3"/>
      <c r="AB19" s="6"/>
      <c r="AC19" s="3"/>
      <c r="AD19" s="3"/>
    </row>
    <row r="20" spans="2:30" x14ac:dyDescent="0.25">
      <c r="C20" t="s">
        <v>0</v>
      </c>
      <c r="D20" s="17"/>
      <c r="E20" s="17"/>
      <c r="F20" s="17">
        <v>203.9443320992786</v>
      </c>
      <c r="G20" s="17">
        <v>215.31208643322731</v>
      </c>
      <c r="H20" s="17">
        <v>222.95599553430122</v>
      </c>
      <c r="I20" s="19">
        <v>218.3731328768265</v>
      </c>
      <c r="J20" s="18">
        <v>860.58554694363363</v>
      </c>
      <c r="K20" s="17"/>
      <c r="L20" s="17">
        <v>219.1263220744257</v>
      </c>
      <c r="M20" s="17">
        <v>229.46350198529774</v>
      </c>
      <c r="N20" s="17">
        <v>221.50288204477027</v>
      </c>
      <c r="O20" s="17">
        <v>211.56816535569001</v>
      </c>
      <c r="P20" s="18">
        <v>881.66167916716279</v>
      </c>
      <c r="Q20" s="17"/>
      <c r="R20" s="17">
        <v>230.91567726827446</v>
      </c>
      <c r="S20" s="17">
        <v>235.86388106653555</v>
      </c>
      <c r="T20" s="17">
        <v>244.40456154117925</v>
      </c>
      <c r="U20" s="17">
        <v>238.06140079299999</v>
      </c>
      <c r="V20" s="18">
        <f>SUM(R20:U20)</f>
        <v>949.24552066898923</v>
      </c>
      <c r="W20" s="17"/>
      <c r="X20" s="17">
        <v>233.36590959156806</v>
      </c>
      <c r="Y20" s="17">
        <v>241.04910336265533</v>
      </c>
      <c r="Z20" s="17">
        <v>247.83624080313243</v>
      </c>
      <c r="AA20" s="17">
        <v>258.34916871943398</v>
      </c>
      <c r="AB20" s="18">
        <f>SUM(W20:AA20)</f>
        <v>980.60042247678984</v>
      </c>
      <c r="AC20" s="17"/>
      <c r="AD20" s="17">
        <v>257.707203305706</v>
      </c>
    </row>
    <row r="21" spans="2:30" x14ac:dyDescent="0.25">
      <c r="C21" t="s">
        <v>1</v>
      </c>
      <c r="D21" s="17"/>
      <c r="E21" s="17"/>
      <c r="F21" s="17">
        <v>228.43275704815537</v>
      </c>
      <c r="G21" s="17">
        <v>287.87684487754018</v>
      </c>
      <c r="H21" s="17">
        <v>203.30813197893212</v>
      </c>
      <c r="I21" s="19">
        <v>198.69004147034366</v>
      </c>
      <c r="J21" s="18">
        <v>918.30777537497136</v>
      </c>
      <c r="K21" s="17"/>
      <c r="L21" s="17">
        <v>210.55799325979382</v>
      </c>
      <c r="M21" s="17">
        <v>210.30171724462156</v>
      </c>
      <c r="N21" s="17">
        <v>177.00378626400902</v>
      </c>
      <c r="O21" s="17">
        <v>148.7683454793036</v>
      </c>
      <c r="P21" s="18">
        <v>746.61041790488923</v>
      </c>
      <c r="Q21" s="17"/>
      <c r="R21" s="17">
        <v>200.60145748463839</v>
      </c>
      <c r="S21" s="17">
        <v>224.18528349544732</v>
      </c>
      <c r="T21" s="17">
        <v>218.17635661131317</v>
      </c>
      <c r="U21" s="17">
        <v>229.65221027608499</v>
      </c>
      <c r="V21" s="18">
        <f>SUM(R21:U21)</f>
        <v>872.61530786748381</v>
      </c>
      <c r="W21" s="17"/>
      <c r="X21" s="17">
        <v>205.4030721028571</v>
      </c>
      <c r="Y21" s="17">
        <v>246.60664535964762</v>
      </c>
      <c r="Z21" s="17">
        <v>255.45500000000001</v>
      </c>
      <c r="AA21" s="17">
        <v>287.428</v>
      </c>
      <c r="AB21" s="18">
        <f>SUM(W21:AA21)</f>
        <v>994.89271746250472</v>
      </c>
      <c r="AC21" s="17"/>
      <c r="AD21" s="17">
        <v>282.45124380995799</v>
      </c>
    </row>
    <row r="22" spans="2:30" ht="15.75" thickBot="1" x14ac:dyDescent="0.3">
      <c r="C22" s="14" t="s">
        <v>2</v>
      </c>
      <c r="D22" s="15"/>
      <c r="E22" s="15"/>
      <c r="F22" s="15">
        <f t="shared" ref="F22" si="18">F21/F20</f>
        <v>1.1200740648038994</v>
      </c>
      <c r="G22" s="15">
        <f t="shared" ref="G22" si="19">G21/G20</f>
        <v>1.3370212961399019</v>
      </c>
      <c r="H22" s="15">
        <f t="shared" ref="H22" si="20">H21/H20</f>
        <v>0.91187559900201776</v>
      </c>
      <c r="I22" s="15">
        <f t="shared" ref="I22" si="21">I21/I20</f>
        <v>0.90986486685802548</v>
      </c>
      <c r="J22" s="16">
        <f t="shared" ref="J22:P22" si="22">J21/J20</f>
        <v>1.0670732022357776</v>
      </c>
      <c r="K22" s="15"/>
      <c r="L22" s="15">
        <f t="shared" ref="L22" si="23">L21/L20</f>
        <v>0.96089776557413453</v>
      </c>
      <c r="M22" s="22">
        <f t="shared" si="22"/>
        <v>0.91649310424145836</v>
      </c>
      <c r="N22" s="22">
        <f t="shared" si="22"/>
        <v>0.79910376167580943</v>
      </c>
      <c r="O22" s="22">
        <f t="shared" si="22"/>
        <v>0.70316980453648648</v>
      </c>
      <c r="P22" s="16">
        <f t="shared" si="22"/>
        <v>0.84682189954105069</v>
      </c>
      <c r="Q22" s="15"/>
      <c r="R22" s="15">
        <f t="shared" ref="R22:S22" si="24">R21/R20</f>
        <v>0.86872169034925484</v>
      </c>
      <c r="S22" s="15">
        <f t="shared" si="24"/>
        <v>0.95048585854570167</v>
      </c>
      <c r="T22" s="15">
        <f t="shared" ref="T22:X22" si="25">T21/T20</f>
        <v>0.89268528883227516</v>
      </c>
      <c r="U22" s="22">
        <f t="shared" si="25"/>
        <v>0.96467637975369647</v>
      </c>
      <c r="V22" s="16">
        <f t="shared" si="25"/>
        <v>0.91927250523394666</v>
      </c>
      <c r="W22" s="15"/>
      <c r="X22" s="15">
        <f t="shared" si="25"/>
        <v>0.88017599683839465</v>
      </c>
      <c r="Y22" s="15">
        <f t="shared" ref="Y22:Z22" si="26">Y21/Y20</f>
        <v>1.0230556426863411</v>
      </c>
      <c r="Z22" s="15">
        <f t="shared" si="26"/>
        <v>1.0307411021575312</v>
      </c>
      <c r="AA22" s="15">
        <f t="shared" ref="AA22" si="27">AA21/AA20</f>
        <v>1.1125563183528007</v>
      </c>
      <c r="AB22" s="16">
        <f>AB21/AB20</f>
        <v>1.0145750446951833</v>
      </c>
      <c r="AC22" s="15"/>
      <c r="AD22" s="15">
        <f t="shared" ref="AD22" si="28">AD21/AD20</f>
        <v>1.0960160996155752</v>
      </c>
    </row>
    <row r="23" spans="2:30" ht="12" customHeight="1" x14ac:dyDescent="0.25"/>
    <row r="24" spans="2:30" ht="10.5" customHeight="1" x14ac:dyDescent="0.25"/>
    <row r="25" spans="2:30" x14ac:dyDescent="0.25">
      <c r="U25" s="2"/>
      <c r="X25" s="17"/>
      <c r="Y25" s="17"/>
      <c r="Z25" s="17"/>
      <c r="AA25" s="17"/>
      <c r="AD25" s="17"/>
    </row>
    <row r="26" spans="2:30" x14ac:dyDescent="0.25">
      <c r="U26" s="17"/>
      <c r="Z26" s="17"/>
      <c r="AA26" s="17"/>
    </row>
    <row r="27" spans="2:30" x14ac:dyDescent="0.25">
      <c r="U27" s="17"/>
    </row>
    <row r="30" spans="2:30" x14ac:dyDescent="0.25">
      <c r="J30" s="24"/>
    </row>
    <row r="31" spans="2:30" x14ac:dyDescent="0.25">
      <c r="J31" s="24"/>
    </row>
    <row r="34" spans="10:10" x14ac:dyDescent="0.25">
      <c r="J34" s="24"/>
    </row>
    <row r="35" spans="10:10" x14ac:dyDescent="0.25">
      <c r="J35" s="24"/>
    </row>
  </sheetData>
  <mergeCells count="4">
    <mergeCell ref="L7:O7"/>
    <mergeCell ref="F7:I7"/>
    <mergeCell ref="R7:U7"/>
    <mergeCell ref="X7:Z7"/>
  </mergeCells>
  <phoneticPr fontId="3" type="noConversion"/>
  <pageMargins left="0.25" right="0.25" top="0.75" bottom="0.75" header="0.3" footer="0.3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Revenue, Bookings, Book-to-Bill</vt:lpstr>
      <vt:lpstr>'Revenue, Bookings, Book-to-Bill'!Print_Area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Nash, Ray</dc:creator>
  <cp:lastModifiedBy>Ashfaq, Humaira</cp:lastModifiedBy>
  <cp:lastPrinted>2026-05-01T16:02:55Z</cp:lastPrinted>
  <dcterms:created xsi:type="dcterms:W3CDTF">2023-03-01T19:30:57Z</dcterms:created>
  <dcterms:modified xsi:type="dcterms:W3CDTF">2026-05-01T16:03:07Z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