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180" windowWidth="18195" windowHeight="10485"/>
  </bookViews>
  <sheets>
    <sheet name="U.S. Cellular" sheetId="1" r:id="rId1"/>
    <sheet name="Telecom" sheetId="9" r:id="rId2"/>
    <sheet name="TDS Consolidated" sheetId="10" r:id="rId3"/>
    <sheet name="TDS Telecom" sheetId="2" state="hidden" r:id="rId4"/>
    <sheet name="TDS" sheetId="4" state="hidden" r:id="rId5"/>
  </sheets>
  <definedNames>
    <definedName name="__FPMExcelClient_CellBasedFunctionStatus" localSheetId="2" hidden="1">"1_1_2_1_1_2"</definedName>
    <definedName name="__FPMExcelClient_CellBasedFunctionStatus" localSheetId="1" hidden="1">"1_1_2_1_1_2"</definedName>
    <definedName name="__FPMExcelClient_CellBasedFunctionStatus" localSheetId="0" hidden="1">"1_1_2_1_1_2"</definedName>
    <definedName name="_xlnm.Print_Area" localSheetId="4">TDS!$A$1:$H$29</definedName>
    <definedName name="_xlnm.Print_Area" localSheetId="2">'TDS Consolidated'!$A$1:$K$29</definedName>
    <definedName name="_xlnm.Print_Area" localSheetId="3">'TDS Telecom'!$A$1:$H$27</definedName>
    <definedName name="_xlnm.Print_Area" localSheetId="1">Telecom!$A$1:$K$27</definedName>
    <definedName name="_xlnm.Print_Area" localSheetId="0">'U.S. Cellular'!$A$1:$K$29</definedName>
  </definedNames>
  <calcPr calcId="145621"/>
</workbook>
</file>

<file path=xl/calcChain.xml><?xml version="1.0" encoding="utf-8"?>
<calcChain xmlns="http://schemas.openxmlformats.org/spreadsheetml/2006/main">
  <c r="O26" i="10" l="1"/>
  <c r="O25" i="10"/>
  <c r="O24" i="10"/>
  <c r="O23" i="10"/>
  <c r="O22" i="10"/>
  <c r="M26" i="10"/>
  <c r="M25" i="10"/>
  <c r="M24" i="10"/>
  <c r="M23" i="10"/>
  <c r="M22" i="10"/>
  <c r="E26" i="10"/>
  <c r="E25" i="10"/>
  <c r="E24" i="10"/>
  <c r="E23" i="10"/>
  <c r="E22" i="10"/>
  <c r="C26" i="10"/>
  <c r="C25" i="10"/>
  <c r="C24" i="10"/>
  <c r="C23" i="10"/>
  <c r="C22" i="10"/>
  <c r="O24" i="9"/>
  <c r="O23" i="9"/>
  <c r="O22" i="9"/>
  <c r="O21" i="9"/>
  <c r="M24" i="9"/>
  <c r="M23" i="9"/>
  <c r="M22" i="9"/>
  <c r="M21" i="9"/>
  <c r="E24" i="9"/>
  <c r="E23" i="9"/>
  <c r="E22" i="9"/>
  <c r="E21" i="9"/>
  <c r="C24" i="9"/>
  <c r="C23" i="9"/>
  <c r="C22" i="9"/>
  <c r="C21" i="9"/>
  <c r="O26" i="1"/>
  <c r="O25" i="1"/>
  <c r="O24" i="1"/>
  <c r="O21" i="1"/>
  <c r="M26" i="1"/>
  <c r="M25" i="1"/>
  <c r="M24" i="1"/>
  <c r="M21" i="1"/>
  <c r="E26" i="1"/>
  <c r="E25" i="1"/>
  <c r="E24" i="1"/>
  <c r="E21" i="1"/>
  <c r="C26" i="1"/>
  <c r="C25" i="1"/>
  <c r="C24" i="1"/>
  <c r="C21" i="1"/>
  <c r="O8" i="10" l="1"/>
  <c r="O15" i="10" s="1"/>
  <c r="O20" i="10" s="1"/>
  <c r="O27" i="10" s="1"/>
  <c r="M8" i="10"/>
  <c r="M15" i="10" s="1"/>
  <c r="M20" i="10" s="1"/>
  <c r="M27" i="10" s="1"/>
  <c r="O8" i="1"/>
  <c r="O14" i="1" s="1"/>
  <c r="O19" i="1" s="1"/>
  <c r="O22" i="1" s="1"/>
  <c r="O27" i="1" s="1"/>
  <c r="M8" i="1"/>
  <c r="M14" i="1" s="1"/>
  <c r="M19" i="1" s="1"/>
  <c r="M22" i="1" s="1"/>
  <c r="M27" i="1" s="1"/>
  <c r="O8" i="9"/>
  <c r="O14" i="9" s="1"/>
  <c r="O19" i="9" s="1"/>
  <c r="O25" i="9" s="1"/>
  <c r="M8" i="9"/>
  <c r="M14" i="9" s="1"/>
  <c r="M19" i="9" s="1"/>
  <c r="M25" i="9" s="1"/>
  <c r="K27" i="1" l="1"/>
  <c r="I27" i="1"/>
  <c r="G27" i="1"/>
  <c r="K22" i="1"/>
  <c r="I22" i="1"/>
  <c r="G22" i="1"/>
  <c r="C8" i="9" l="1"/>
  <c r="C14" i="9" s="1"/>
  <c r="C19" i="9" s="1"/>
  <c r="C25" i="9" s="1"/>
  <c r="E8" i="9"/>
  <c r="E14" i="9" s="1"/>
  <c r="E19" i="9" s="1"/>
  <c r="E25" i="9" s="1"/>
  <c r="C8" i="1"/>
  <c r="C14" i="1" s="1"/>
  <c r="C19" i="1" s="1"/>
  <c r="C22" i="1" s="1"/>
  <c r="C27" i="1" s="1"/>
  <c r="E8" i="1"/>
  <c r="E14" i="1" s="1"/>
  <c r="E19" i="1" s="1"/>
  <c r="E22" i="1" s="1"/>
  <c r="E27" i="1" s="1"/>
  <c r="C8" i="10"/>
  <c r="C15" i="10" s="1"/>
  <c r="C20" i="10" s="1"/>
  <c r="C27" i="10" s="1"/>
  <c r="E8" i="10"/>
  <c r="E15" i="10" s="1"/>
  <c r="E20" i="10" s="1"/>
  <c r="E27" i="10" s="1"/>
  <c r="K27" i="10" l="1"/>
  <c r="I27" i="10"/>
  <c r="G27" i="10"/>
  <c r="K25" i="9"/>
  <c r="I25" i="9"/>
  <c r="G25" i="9"/>
  <c r="K8" i="10" l="1"/>
  <c r="K15" i="10" s="1"/>
  <c r="K20" i="10" s="1"/>
  <c r="I8" i="10"/>
  <c r="I15" i="10" s="1"/>
  <c r="I20" i="10" s="1"/>
  <c r="G8" i="10"/>
  <c r="G15" i="10" s="1"/>
  <c r="G20" i="10" s="1"/>
  <c r="K8" i="9" l="1"/>
  <c r="K14" i="9" s="1"/>
  <c r="K19" i="9" s="1"/>
  <c r="I8" i="9"/>
  <c r="I14" i="9" s="1"/>
  <c r="I19" i="9" s="1"/>
  <c r="G8" i="9"/>
  <c r="G14" i="9" s="1"/>
  <c r="G19" i="9" s="1"/>
  <c r="K8" i="1"/>
  <c r="K14" i="1" s="1"/>
  <c r="K19" i="1" s="1"/>
  <c r="I8" i="1"/>
  <c r="I14" i="1" s="1"/>
  <c r="I19" i="1" s="1"/>
  <c r="F23" i="4" l="1"/>
  <c r="F27" i="4" s="1"/>
  <c r="D23" i="4"/>
  <c r="D27" i="4" s="1"/>
  <c r="B23" i="4"/>
  <c r="B27" i="4" s="1"/>
  <c r="F22" i="2"/>
  <c r="F25" i="2" s="1"/>
  <c r="D22" i="2"/>
  <c r="D25" i="2" s="1"/>
  <c r="B22" i="2"/>
  <c r="B25" i="2" s="1"/>
  <c r="H19" i="2" l="1"/>
  <c r="H17" i="2"/>
  <c r="H24" i="4"/>
  <c r="H8" i="4"/>
  <c r="B12" i="4"/>
  <c r="H20" i="4"/>
  <c r="H21" i="4"/>
  <c r="H26" i="4"/>
  <c r="H25" i="4"/>
  <c r="H19" i="4"/>
  <c r="H18" i="4"/>
  <c r="H11" i="4"/>
  <c r="H10" i="4"/>
  <c r="H9" i="4"/>
  <c r="H7" i="4"/>
  <c r="H5" i="4"/>
  <c r="F12" i="4"/>
  <c r="H23" i="2"/>
  <c r="H24" i="2"/>
  <c r="H22" i="4" l="1"/>
  <c r="H23" i="4" s="1"/>
  <c r="H27" i="4" s="1"/>
  <c r="H20" i="2"/>
  <c r="H21" i="2"/>
  <c r="H22" i="2" s="1"/>
  <c r="H25" i="2" s="1"/>
  <c r="H8" i="2"/>
  <c r="H9" i="2"/>
  <c r="H10" i="2"/>
  <c r="H7" i="2"/>
  <c r="H5" i="2"/>
  <c r="F11" i="2"/>
  <c r="G8" i="1" l="1"/>
  <c r="G14" i="1" s="1"/>
  <c r="G19" i="1" s="1"/>
  <c r="D12" i="4" l="1"/>
  <c r="H11" i="2"/>
  <c r="D11" i="2"/>
  <c r="H12" i="4" l="1"/>
  <c r="B11" i="2"/>
</calcChain>
</file>

<file path=xl/sharedStrings.xml><?xml version="1.0" encoding="utf-8"?>
<sst xmlns="http://schemas.openxmlformats.org/spreadsheetml/2006/main" count="147" uniqueCount="43">
  <si>
    <t>Add back:</t>
  </si>
  <si>
    <t>Q1</t>
  </si>
  <si>
    <t>Q2</t>
  </si>
  <si>
    <t>Q3</t>
  </si>
  <si>
    <t xml:space="preserve">   Depreciation, amortization and accretion</t>
  </si>
  <si>
    <t xml:space="preserve">   (Gain) loss on sale of business and other exit costs, net</t>
  </si>
  <si>
    <t xml:space="preserve">   (Gain) loss on license sales and exchanges</t>
  </si>
  <si>
    <t xml:space="preserve">   Interest expense</t>
  </si>
  <si>
    <t>Total</t>
  </si>
  <si>
    <t xml:space="preserve">   Interest expense </t>
  </si>
  <si>
    <t xml:space="preserve">   Income tax expense (benefit)</t>
  </si>
  <si>
    <t xml:space="preserve">   Loss on impairment of assets</t>
  </si>
  <si>
    <t xml:space="preserve">    Loss on impairment of assets</t>
  </si>
  <si>
    <t>EBITDA</t>
  </si>
  <si>
    <t>Adjusted income before income taxes (1)</t>
  </si>
  <si>
    <t>Adjusted EBITDA (2)</t>
  </si>
  <si>
    <r>
      <t>(1)</t>
    </r>
    <r>
      <rPr>
        <sz val="7"/>
        <color theme="1"/>
        <rFont val="Times New Roman"/>
        <family val="1"/>
      </rPr>
      <t xml:space="preserve">     </t>
    </r>
    <r>
      <rPr>
        <sz val="10"/>
        <color theme="1"/>
        <rFont val="Times New Roman"/>
        <family val="1"/>
      </rPr>
      <t>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TDS may exclude other items from adjusted income before income taxes if such items help reflect operating results on a more comparable basis. TDS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TDS believes adjusted income before income taxes is a useful measure of TDS’ operating results before significant recurring non-cash charges, discrete gains and losses, and financing charges (interest expense).</t>
    </r>
  </si>
  <si>
    <r>
      <t>(2)</t>
    </r>
    <r>
      <rPr>
        <sz val="7"/>
        <color theme="1"/>
        <rFont val="Times New Roman"/>
        <family val="1"/>
      </rPr>
      <t xml:space="preserve">     </t>
    </r>
    <r>
      <rPr>
        <sz val="10"/>
        <color theme="1"/>
        <rFont val="Times New Roman"/>
        <family val="1"/>
      </rPr>
      <t>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TDS may exclude other items from  adjusted earnings before interest, taxes, depreciation, amortization and accretion if such items help reflect operating results on a more comparable basis. TDS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TDS believes adjusted earnings before interest, taxes, depreciation, amortization and accretion is a useful measure of TDS’ operating results before significant recurring non-cash charges, discrete gains and losses, and financing charges (interest expense).</t>
    </r>
  </si>
  <si>
    <t>U.S. Cellular - Consolidated</t>
  </si>
  <si>
    <t>TDS Telecom</t>
  </si>
  <si>
    <t>TDS Consolidated</t>
  </si>
  <si>
    <t>Income (loss) before income taxes, as reported (GAAP)</t>
  </si>
  <si>
    <t>Net Income (loss), as reported (GAAP)</t>
  </si>
  <si>
    <t xml:space="preserve">   (Gain) loss on asset disposals, net</t>
  </si>
  <si>
    <t>Equity in earnings of unconsolidated entities</t>
  </si>
  <si>
    <t xml:space="preserve">   (Gain) loss on investments</t>
  </si>
  <si>
    <t>Telecom</t>
  </si>
  <si>
    <t>TDS - Consolidated</t>
  </si>
  <si>
    <t>Adjusted EBITDA (1)</t>
  </si>
  <si>
    <t>Operating cash flow (1)</t>
  </si>
  <si>
    <t>Interest and dividend income</t>
  </si>
  <si>
    <t>Other, net</t>
  </si>
  <si>
    <t>Deduct:</t>
  </si>
  <si>
    <t>Net income (loss) (GAAP)</t>
  </si>
  <si>
    <t>Operating income (loss) (GAAP)</t>
  </si>
  <si>
    <t>Operating income (loss) (excluding gains and losses) (1)</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</si>
  <si>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income (loss) (excluding gains and losses), is defined as net income, adjusted for the items set forth in the reconciliation above. Operating cash flow, Adjusted EBITDA and Operating income (loss) (excluding gains and losses) exclude these items in order to show operating results on a more comparable basis from period to period. From time to time, U.S. Cellular may exclude other items from Operating cash flow and/or Adjusted EBITDA and/or Operating income (loss) (excluding gains and losses) if such items help reflect operating results on a more comparable basis. U.S. Cellular does not intend to imply that any such items that are excluded are non-recurring, infrequent or unusual; such items may occur in the future.  Operating cash flow, Adjusted EBITDA and Operating income (loss) (excluding gains and losses)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U.S. Cellular believes Operating cash flow, Adjusted EBITDA and Operating income (loss) (excluding gains and losses) are useful measures of U.S. Cellular’s operating results before significant recurring non-cash charges, gains and losses, and other items as indicated above.              </t>
  </si>
  <si>
    <t>YTD 9/2015</t>
  </si>
  <si>
    <t>YTD 9/2014</t>
  </si>
  <si>
    <t>QTR 9/2015</t>
  </si>
  <si>
    <t>QTR 9/2014</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</si>
  <si>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Telecom may exclude other items from Operating cash flow and/or Adjusted EBITDA if such items help reflect operating results on a more comparable basis. TDS Telecom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Telecom believes Operating cash flow and Adjusted EBITDA are useful measures of TDS Telecom’s operating results before significant recurring non-cash charges, gains and losses, and other items as indicated above.              </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</si>
  <si>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may exclude other items from Operating cash flow and/or Adjusted EBITDA if such items help reflect operating results on a more comparable basis. TDS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believes Operating cash flow and Adjusted EBITDA are useful measures of TDS’ operating results before significant recurring non-cash charges, gains and losses, and other items as indicated above.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</si>
</sst>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Times New Roman"/>
      <family val="1"/>
    </font>
    <font>
      <sz val="7"/>
      <color theme="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2" fillId="0" borderId="0" xfId="0" applyFont="1"/>
    <xf numFmtId="0" fontId="0" fillId="0" borderId="0" xfId="0" applyFont="1"/>
    <xf numFmtId="164" fontId="0" fillId="0" borderId="0" xfId="1" applyNumberFormat="1" applyFont="1"/>
    <xf numFmtId="164" fontId="0" fillId="0" borderId="0" xfId="0" applyNumberFormat="1"/>
    <xf numFmtId="164" fontId="0" fillId="0" borderId="1" xfId="1" applyNumberFormat="1" applyFont="1" applyBorder="1"/>
    <xf numFmtId="0" fontId="2" fillId="0" borderId="1" xfId="0" applyFont="1" applyBorder="1" applyAlignment="1">
      <alignment horizontal="center"/>
    </xf>
    <xf numFmtId="164" fontId="0" fillId="0" borderId="0" xfId="1" applyNumberFormat="1" applyFont="1" applyBorder="1"/>
    <xf numFmtId="165" fontId="0" fillId="0" borderId="0" xfId="2" applyNumberFormat="1" applyFont="1"/>
    <xf numFmtId="165" fontId="0" fillId="0" borderId="0" xfId="0" applyNumberFormat="1" applyFont="1"/>
    <xf numFmtId="165" fontId="2" fillId="0" borderId="0" xfId="2" applyNumberFormat="1" applyFont="1"/>
    <xf numFmtId="0" fontId="3" fillId="0" borderId="0" xfId="0" applyFont="1" applyAlignment="1"/>
    <xf numFmtId="0" fontId="0" fillId="0" borderId="0" xfId="0" applyBorder="1"/>
    <xf numFmtId="164" fontId="0" fillId="0" borderId="0" xfId="1" applyNumberFormat="1" applyFont="1" applyFill="1" applyBorder="1"/>
    <xf numFmtId="165" fontId="0" fillId="0" borderId="0" xfId="2" applyNumberFormat="1" applyFont="1" applyBorder="1"/>
    <xf numFmtId="165" fontId="2" fillId="0" borderId="0" xfId="2" applyNumberFormat="1" applyFont="1" applyBorder="1"/>
    <xf numFmtId="164" fontId="1" fillId="0" borderId="0" xfId="1" applyNumberFormat="1" applyFont="1" applyFill="1" applyBorder="1"/>
    <xf numFmtId="164" fontId="0" fillId="0" borderId="0" xfId="0" applyNumberFormat="1" applyBorder="1"/>
    <xf numFmtId="164" fontId="2" fillId="0" borderId="2" xfId="1" applyNumberFormat="1" applyFont="1" applyBorder="1"/>
    <xf numFmtId="165" fontId="2" fillId="0" borderId="3" xfId="2" applyNumberFormat="1" applyFont="1" applyBorder="1"/>
    <xf numFmtId="164" fontId="2" fillId="0" borderId="2" xfId="0" applyNumberFormat="1" applyFont="1" applyBorder="1"/>
    <xf numFmtId="0" fontId="4"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1"/>
    </xf>
    <xf numFmtId="165" fontId="1" fillId="0" borderId="0" xfId="2" applyNumberFormat="1" applyFont="1" applyBorder="1"/>
    <xf numFmtId="0" fontId="3" fillId="0" borderId="7" xfId="0" applyFont="1" applyFill="1" applyBorder="1" applyAlignment="1">
      <alignment horizontal="center"/>
    </xf>
    <xf numFmtId="164" fontId="1" fillId="0" borderId="2" xfId="1" applyNumberFormat="1" applyFont="1" applyBorder="1"/>
    <xf numFmtId="164" fontId="1" fillId="0" borderId="0" xfId="1" applyNumberFormat="1" applyFont="1" applyBorder="1"/>
    <xf numFmtId="165" fontId="2" fillId="0" borderId="0" xfId="0" applyNumberFormat="1" applyFont="1"/>
    <xf numFmtId="165" fontId="2" fillId="0" borderId="2" xfId="2" applyNumberFormat="1" applyFont="1" applyBorder="1"/>
    <xf numFmtId="41" fontId="1" fillId="0" borderId="2" xfId="2" applyNumberFormat="1" applyFont="1" applyBorder="1"/>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wrapText="1"/>
    </xf>
    <xf numFmtId="0" fontId="3" fillId="0" borderId="7" xfId="0" applyFont="1" applyFill="1" applyBorder="1" applyAlignment="1">
      <alignment horizontal="center"/>
    </xf>
    <xf numFmtId="0" fontId="0" fillId="0" borderId="7" xfId="0" applyFill="1" applyBorder="1" applyAlignment="1"/>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zoomScaleNormal="100" workbookViewId="0">
      <selection sqref="A1:O1"/>
    </sheetView>
  </sheetViews>
  <sheetFormatPr defaultRowHeight="15" x14ac:dyDescent="0.25"/>
  <cols>
    <col min="1" max="1" width="64.7109375" customWidth="1"/>
    <col min="2" max="2" width="2.85546875" style="12" customWidth="1"/>
    <col min="3" max="3" width="14.7109375" bestFit="1" customWidth="1"/>
    <col min="4" max="4" width="2.85546875" style="12" customWidth="1"/>
    <col min="5" max="5" width="14.7109375" bestFit="1" customWidth="1"/>
    <col min="6" max="6" width="2.85546875" style="12" hidden="1" customWidth="1"/>
    <col min="7" max="7" width="11.28515625" hidden="1" customWidth="1"/>
    <col min="8" max="8" width="2.85546875" hidden="1" customWidth="1"/>
    <col min="9" max="9" width="11.140625" hidden="1" customWidth="1"/>
    <col min="10" max="10" width="3" hidden="1" customWidth="1"/>
    <col min="11" max="11" width="10.5703125" hidden="1" customWidth="1"/>
    <col min="12" max="12" width="2.85546875" style="12" customWidth="1"/>
    <col min="13" max="13" width="14.7109375" bestFit="1" customWidth="1"/>
    <col min="14" max="14" width="2.85546875" style="12" customWidth="1"/>
    <col min="15" max="15" width="14.7109375" bestFit="1" customWidth="1"/>
  </cols>
  <sheetData>
    <row r="1" spans="1:15" ht="23.25" customHeight="1" thickBot="1" x14ac:dyDescent="0.35">
      <c r="A1" s="38" t="s">
        <v>18</v>
      </c>
      <c r="B1" s="39"/>
      <c r="C1" s="39"/>
      <c r="D1" s="39"/>
      <c r="E1" s="39"/>
      <c r="F1" s="39"/>
      <c r="G1" s="39"/>
      <c r="H1" s="39"/>
      <c r="I1" s="39"/>
      <c r="J1" s="39"/>
      <c r="K1" s="39"/>
      <c r="L1" s="39"/>
      <c r="M1" s="39"/>
      <c r="N1" s="39"/>
      <c r="O1" s="40"/>
    </row>
    <row r="2" spans="1:15" s="1" customFormat="1" ht="19.5" thickBot="1" x14ac:dyDescent="0.35">
      <c r="C2" s="35" t="s">
        <v>37</v>
      </c>
      <c r="E2" s="35" t="s">
        <v>38</v>
      </c>
      <c r="G2" s="29">
        <v>2014</v>
      </c>
      <c r="I2" s="29">
        <v>2013</v>
      </c>
      <c r="K2" s="29">
        <v>2012</v>
      </c>
      <c r="M2" s="36" t="s">
        <v>39</v>
      </c>
      <c r="O2" s="36" t="s">
        <v>40</v>
      </c>
    </row>
    <row r="3" spans="1:15" x14ac:dyDescent="0.25">
      <c r="A3" s="1" t="s">
        <v>33</v>
      </c>
      <c r="B3" s="14"/>
      <c r="C3" s="32">
        <v>249921</v>
      </c>
      <c r="D3" s="14"/>
      <c r="E3" s="32">
        <v>-24818</v>
      </c>
      <c r="F3" s="14"/>
      <c r="G3" s="32">
        <v>-46922</v>
      </c>
      <c r="H3" s="14"/>
      <c r="I3" s="32">
        <v>144522</v>
      </c>
      <c r="K3" s="32">
        <v>141076</v>
      </c>
      <c r="L3" s="14"/>
      <c r="M3" s="32">
        <v>65021</v>
      </c>
      <c r="N3" s="14"/>
      <c r="O3" s="32">
        <v>-23771</v>
      </c>
    </row>
    <row r="4" spans="1:15" x14ac:dyDescent="0.25">
      <c r="A4" t="s">
        <v>0</v>
      </c>
      <c r="B4" s="7"/>
      <c r="C4" s="3"/>
      <c r="D4" s="7"/>
      <c r="E4" s="3"/>
      <c r="F4" s="7"/>
      <c r="G4" s="3"/>
      <c r="H4" s="7"/>
      <c r="I4" s="3"/>
      <c r="K4" s="3"/>
      <c r="L4" s="7"/>
      <c r="M4" s="3"/>
      <c r="N4" s="7"/>
      <c r="O4" s="3"/>
    </row>
    <row r="5" spans="1:15" x14ac:dyDescent="0.25">
      <c r="A5" t="s">
        <v>10</v>
      </c>
      <c r="B5" s="16"/>
      <c r="C5" s="13">
        <v>161214</v>
      </c>
      <c r="D5" s="16"/>
      <c r="E5" s="13">
        <v>746</v>
      </c>
      <c r="F5" s="16"/>
      <c r="G5" s="13">
        <v>-11782</v>
      </c>
      <c r="H5" s="16"/>
      <c r="I5" s="13">
        <v>113134</v>
      </c>
      <c r="K5" s="13">
        <v>63977</v>
      </c>
      <c r="L5" s="16"/>
      <c r="M5" s="13">
        <v>40634</v>
      </c>
      <c r="N5" s="16"/>
      <c r="O5" s="13">
        <v>-1459</v>
      </c>
    </row>
    <row r="6" spans="1:15" x14ac:dyDescent="0.25">
      <c r="A6" t="s">
        <v>9</v>
      </c>
      <c r="B6" s="13"/>
      <c r="C6" s="13">
        <v>61239</v>
      </c>
      <c r="D6" s="13"/>
      <c r="E6" s="13">
        <v>42712</v>
      </c>
      <c r="F6" s="13"/>
      <c r="G6" s="13">
        <v>57386</v>
      </c>
      <c r="H6" s="13"/>
      <c r="I6" s="13">
        <v>43963</v>
      </c>
      <c r="K6" s="13">
        <v>42393</v>
      </c>
      <c r="L6" s="13"/>
      <c r="M6" s="13">
        <v>21121</v>
      </c>
      <c r="N6" s="13"/>
      <c r="O6" s="13">
        <v>13514</v>
      </c>
    </row>
    <row r="7" spans="1:15" x14ac:dyDescent="0.25">
      <c r="A7" t="s">
        <v>4</v>
      </c>
      <c r="B7" s="7"/>
      <c r="C7" s="3">
        <v>450035</v>
      </c>
      <c r="D7" s="7"/>
      <c r="E7" s="3">
        <v>465042</v>
      </c>
      <c r="F7" s="7"/>
      <c r="G7" s="3">
        <v>605997</v>
      </c>
      <c r="H7" s="7"/>
      <c r="I7" s="3">
        <v>803781</v>
      </c>
      <c r="K7" s="3">
        <v>608633</v>
      </c>
      <c r="L7" s="7"/>
      <c r="M7" s="3">
        <v>152369</v>
      </c>
      <c r="N7" s="7"/>
      <c r="O7" s="3">
        <v>148952</v>
      </c>
    </row>
    <row r="8" spans="1:15" x14ac:dyDescent="0.25">
      <c r="A8" s="2" t="s">
        <v>13</v>
      </c>
      <c r="B8" s="31"/>
      <c r="C8" s="30">
        <f>SUM(C3:C7)</f>
        <v>922409</v>
      </c>
      <c r="D8" s="31"/>
      <c r="E8" s="30">
        <f>SUM(E3:E7)</f>
        <v>483682</v>
      </c>
      <c r="F8" s="31"/>
      <c r="G8" s="30">
        <f>SUM(G3:G7)</f>
        <v>604679</v>
      </c>
      <c r="H8" s="31"/>
      <c r="I8" s="30">
        <f>SUM(I3:I7)</f>
        <v>1105400</v>
      </c>
      <c r="K8" s="30">
        <f>SUM(K3:K7)</f>
        <v>856079</v>
      </c>
      <c r="L8" s="31"/>
      <c r="M8" s="30">
        <f>SUM(M3:M7)</f>
        <v>279145</v>
      </c>
      <c r="N8" s="31"/>
      <c r="O8" s="30">
        <f>SUM(O3:O7)</f>
        <v>137236</v>
      </c>
    </row>
    <row r="9" spans="1:15" x14ac:dyDescent="0.25">
      <c r="A9" t="s">
        <v>0</v>
      </c>
      <c r="B9" s="31"/>
      <c r="C9" s="31"/>
      <c r="D9" s="31"/>
      <c r="E9" s="31"/>
      <c r="F9" s="31"/>
      <c r="G9" s="31"/>
      <c r="H9" s="31"/>
      <c r="I9" s="31"/>
      <c r="K9" s="31"/>
      <c r="L9" s="31"/>
      <c r="M9" s="31"/>
      <c r="N9" s="31"/>
      <c r="O9" s="31"/>
    </row>
    <row r="10" spans="1:15" x14ac:dyDescent="0.25">
      <c r="A10" t="s">
        <v>5</v>
      </c>
      <c r="B10" s="7"/>
      <c r="C10" s="3">
        <v>-113825</v>
      </c>
      <c r="D10" s="7"/>
      <c r="E10" s="3">
        <v>-27694</v>
      </c>
      <c r="F10" s="7"/>
      <c r="G10" s="3">
        <v>-32830</v>
      </c>
      <c r="H10" s="7"/>
      <c r="I10" s="3">
        <v>-246767</v>
      </c>
      <c r="K10" s="3">
        <v>21022</v>
      </c>
      <c r="L10" s="7"/>
      <c r="M10" s="3">
        <v>-643</v>
      </c>
      <c r="N10" s="7"/>
      <c r="O10" s="3">
        <v>-10283</v>
      </c>
    </row>
    <row r="11" spans="1:15" x14ac:dyDescent="0.25">
      <c r="A11" t="s">
        <v>6</v>
      </c>
      <c r="B11" s="7"/>
      <c r="C11" s="3">
        <v>-146884</v>
      </c>
      <c r="D11" s="7"/>
      <c r="E11" s="3">
        <v>-91446</v>
      </c>
      <c r="F11" s="7"/>
      <c r="G11" s="3">
        <v>-112993</v>
      </c>
      <c r="H11" s="7"/>
      <c r="I11" s="3">
        <v>-255479</v>
      </c>
      <c r="K11" s="3">
        <v>0</v>
      </c>
      <c r="L11" s="7"/>
      <c r="M11" s="3">
        <v>-23986</v>
      </c>
      <c r="N11" s="7"/>
      <c r="O11" s="3">
        <v>0</v>
      </c>
    </row>
    <row r="12" spans="1:15" x14ac:dyDescent="0.25">
      <c r="A12" t="s">
        <v>25</v>
      </c>
      <c r="B12" s="7"/>
      <c r="C12" s="3">
        <v>0</v>
      </c>
      <c r="D12" s="7"/>
      <c r="E12" s="3">
        <v>0</v>
      </c>
      <c r="F12" s="7"/>
      <c r="G12" s="3">
        <v>0</v>
      </c>
      <c r="H12" s="7"/>
      <c r="I12" s="3">
        <v>-18556</v>
      </c>
      <c r="K12" s="3">
        <v>3718</v>
      </c>
      <c r="L12" s="7"/>
      <c r="M12" s="3">
        <v>0</v>
      </c>
      <c r="N12" s="7"/>
      <c r="O12" s="3">
        <v>0</v>
      </c>
    </row>
    <row r="13" spans="1:15" x14ac:dyDescent="0.25">
      <c r="A13" t="s">
        <v>23</v>
      </c>
      <c r="B13" s="7"/>
      <c r="C13" s="3">
        <v>12268</v>
      </c>
      <c r="D13" s="7"/>
      <c r="E13" s="3">
        <v>16774</v>
      </c>
      <c r="F13" s="7"/>
      <c r="G13" s="3">
        <v>21469</v>
      </c>
      <c r="H13" s="7"/>
      <c r="I13" s="3">
        <v>30606</v>
      </c>
      <c r="K13" s="3">
        <v>18088</v>
      </c>
      <c r="L13" s="7"/>
      <c r="M13" s="3">
        <v>2618</v>
      </c>
      <c r="N13" s="7"/>
      <c r="O13" s="3">
        <v>7947</v>
      </c>
    </row>
    <row r="14" spans="1:15" x14ac:dyDescent="0.25">
      <c r="A14" s="2" t="s">
        <v>28</v>
      </c>
      <c r="B14" s="28"/>
      <c r="C14" s="34">
        <f>SUM(C8:C13)</f>
        <v>673968</v>
      </c>
      <c r="D14" s="28"/>
      <c r="E14" s="34">
        <f>SUM(E8:E13)</f>
        <v>381316</v>
      </c>
      <c r="F14" s="28"/>
      <c r="G14" s="34">
        <f>SUM(G8:G13)</f>
        <v>480325</v>
      </c>
      <c r="H14" s="28"/>
      <c r="I14" s="34">
        <f>SUM(I8:I13)</f>
        <v>615204</v>
      </c>
      <c r="K14" s="34">
        <f>SUM(K8:K13)</f>
        <v>898907</v>
      </c>
      <c r="L14" s="28"/>
      <c r="M14" s="34">
        <f>SUM(M8:M13)</f>
        <v>257134</v>
      </c>
      <c r="N14" s="28"/>
      <c r="O14" s="34">
        <f>SUM(O8:O13)</f>
        <v>134900</v>
      </c>
    </row>
    <row r="15" spans="1:15" x14ac:dyDescent="0.25">
      <c r="A15" t="s">
        <v>32</v>
      </c>
      <c r="B15" s="28"/>
      <c r="C15" s="28"/>
      <c r="D15" s="28"/>
      <c r="E15" s="28"/>
      <c r="F15" s="28"/>
      <c r="G15" s="28"/>
      <c r="H15" s="28"/>
      <c r="I15" s="28"/>
      <c r="K15" s="28"/>
      <c r="L15" s="28"/>
      <c r="M15" s="28"/>
      <c r="N15" s="28"/>
      <c r="O15" s="28"/>
    </row>
    <row r="16" spans="1:15" x14ac:dyDescent="0.25">
      <c r="A16" s="27" t="s">
        <v>24</v>
      </c>
      <c r="B16" s="15"/>
      <c r="C16" s="3">
        <v>-109729</v>
      </c>
      <c r="D16" s="15"/>
      <c r="E16" s="3">
        <v>-106166</v>
      </c>
      <c r="F16" s="15"/>
      <c r="G16" s="3">
        <v>-129764</v>
      </c>
      <c r="H16" s="15"/>
      <c r="I16" s="3">
        <v>-131949</v>
      </c>
      <c r="K16" s="3">
        <v>-90364</v>
      </c>
      <c r="L16" s="15"/>
      <c r="M16" s="3">
        <v>-39674</v>
      </c>
      <c r="N16" s="15"/>
      <c r="O16" s="3">
        <v>-35971</v>
      </c>
    </row>
    <row r="17" spans="1:15" x14ac:dyDescent="0.25">
      <c r="A17" s="27" t="s">
        <v>30</v>
      </c>
      <c r="B17" s="15"/>
      <c r="C17" s="3">
        <v>-25834</v>
      </c>
      <c r="D17" s="15"/>
      <c r="E17" s="3">
        <v>-6029</v>
      </c>
      <c r="F17" s="15"/>
      <c r="G17" s="3">
        <v>-12148</v>
      </c>
      <c r="H17" s="15"/>
      <c r="I17" s="3">
        <v>-3961</v>
      </c>
      <c r="K17" s="3">
        <v>-3644</v>
      </c>
      <c r="L17" s="15"/>
      <c r="M17" s="3">
        <v>-9299</v>
      </c>
      <c r="N17" s="15"/>
      <c r="O17" s="3">
        <v>-3572</v>
      </c>
    </row>
    <row r="18" spans="1:15" x14ac:dyDescent="0.25">
      <c r="A18" s="27" t="s">
        <v>31</v>
      </c>
      <c r="B18" s="15"/>
      <c r="C18" s="3">
        <v>-274</v>
      </c>
      <c r="D18" s="15"/>
      <c r="E18" s="3">
        <v>-281</v>
      </c>
      <c r="F18" s="15"/>
      <c r="G18" s="3">
        <v>-160</v>
      </c>
      <c r="H18" s="15"/>
      <c r="I18" s="3">
        <v>-288</v>
      </c>
      <c r="K18" s="3">
        <v>-500</v>
      </c>
      <c r="L18" s="15"/>
      <c r="M18" s="3">
        <v>-78</v>
      </c>
      <c r="N18" s="15"/>
      <c r="O18" s="3">
        <v>-95</v>
      </c>
    </row>
    <row r="19" spans="1:15" x14ac:dyDescent="0.25">
      <c r="A19" s="2" t="s">
        <v>29</v>
      </c>
      <c r="B19" s="28"/>
      <c r="C19" s="30">
        <f>SUM(C14:C18)</f>
        <v>538131</v>
      </c>
      <c r="D19" s="28"/>
      <c r="E19" s="30">
        <f>SUM(E14:E18)</f>
        <v>268840</v>
      </c>
      <c r="F19" s="28"/>
      <c r="G19" s="30">
        <f>SUM(G14:G18)</f>
        <v>338253</v>
      </c>
      <c r="H19" s="28"/>
      <c r="I19" s="30">
        <f>SUM(I14:I18)</f>
        <v>479006</v>
      </c>
      <c r="K19" s="30">
        <f>SUM(K14:K18)</f>
        <v>804399</v>
      </c>
      <c r="L19" s="28"/>
      <c r="M19" s="30">
        <f>SUM(M14:M18)</f>
        <v>208083</v>
      </c>
      <c r="N19" s="28"/>
      <c r="O19" s="30">
        <f>SUM(O14:O18)</f>
        <v>95262</v>
      </c>
    </row>
    <row r="20" spans="1:15" x14ac:dyDescent="0.25">
      <c r="A20" t="s">
        <v>0</v>
      </c>
      <c r="B20" s="28"/>
      <c r="C20" s="31"/>
      <c r="D20" s="28"/>
      <c r="E20" s="31"/>
      <c r="F20" s="28"/>
      <c r="G20" s="31"/>
      <c r="H20" s="28"/>
      <c r="I20" s="31"/>
      <c r="K20" s="31"/>
      <c r="L20" s="28"/>
      <c r="M20" s="31"/>
      <c r="N20" s="28"/>
      <c r="O20" s="31"/>
    </row>
    <row r="21" spans="1:15" x14ac:dyDescent="0.25">
      <c r="A21" t="s">
        <v>4</v>
      </c>
      <c r="B21" s="28"/>
      <c r="C21" s="31">
        <f>-C7</f>
        <v>-450035</v>
      </c>
      <c r="D21" s="28"/>
      <c r="E21" s="31">
        <f>-E7</f>
        <v>-465042</v>
      </c>
      <c r="F21" s="28"/>
      <c r="G21" s="31">
        <v>-605997</v>
      </c>
      <c r="H21" s="28"/>
      <c r="I21" s="31">
        <v>-803781</v>
      </c>
      <c r="K21" s="31">
        <v>-608633</v>
      </c>
      <c r="L21" s="28"/>
      <c r="M21" s="31">
        <f>-M7</f>
        <v>-152369</v>
      </c>
      <c r="N21" s="28"/>
      <c r="O21" s="31">
        <f>-O7</f>
        <v>-148952</v>
      </c>
    </row>
    <row r="22" spans="1:15" x14ac:dyDescent="0.25">
      <c r="A22" t="s">
        <v>35</v>
      </c>
      <c r="B22" s="28"/>
      <c r="C22" s="30">
        <f>C19+C21</f>
        <v>88096</v>
      </c>
      <c r="D22" s="28"/>
      <c r="E22" s="30">
        <f>E19+E21</f>
        <v>-196202</v>
      </c>
      <c r="F22" s="28"/>
      <c r="G22" s="30">
        <f>G19+G21</f>
        <v>-267744</v>
      </c>
      <c r="H22" s="28"/>
      <c r="I22" s="30">
        <f>I19+I21</f>
        <v>-324775</v>
      </c>
      <c r="K22" s="30">
        <f>K19+K21</f>
        <v>195766</v>
      </c>
      <c r="L22" s="28"/>
      <c r="M22" s="30">
        <f>M19+M21</f>
        <v>55714</v>
      </c>
      <c r="N22" s="28"/>
      <c r="O22" s="30">
        <f>O19+O21</f>
        <v>-53690</v>
      </c>
    </row>
    <row r="23" spans="1:15" x14ac:dyDescent="0.25">
      <c r="A23" t="s">
        <v>0</v>
      </c>
      <c r="B23" s="28"/>
      <c r="C23" s="31"/>
      <c r="D23" s="28"/>
      <c r="E23" s="31"/>
      <c r="F23" s="28"/>
      <c r="G23" s="31"/>
      <c r="H23" s="28"/>
      <c r="I23" s="31"/>
      <c r="K23" s="31"/>
      <c r="L23" s="28"/>
      <c r="M23" s="31"/>
      <c r="N23" s="28"/>
      <c r="O23" s="31"/>
    </row>
    <row r="24" spans="1:15" x14ac:dyDescent="0.25">
      <c r="A24" t="s">
        <v>5</v>
      </c>
      <c r="B24" s="28"/>
      <c r="C24" s="31">
        <f>-C10</f>
        <v>113825</v>
      </c>
      <c r="D24" s="28"/>
      <c r="E24" s="31">
        <f>-E10</f>
        <v>27694</v>
      </c>
      <c r="F24" s="28"/>
      <c r="G24" s="31">
        <v>32830</v>
      </c>
      <c r="H24" s="28"/>
      <c r="I24" s="31">
        <v>246767</v>
      </c>
      <c r="K24" s="31">
        <v>-21022</v>
      </c>
      <c r="L24" s="28"/>
      <c r="M24" s="31">
        <f>-M10</f>
        <v>643</v>
      </c>
      <c r="N24" s="28"/>
      <c r="O24" s="31">
        <f>-O10</f>
        <v>10283</v>
      </c>
    </row>
    <row r="25" spans="1:15" x14ac:dyDescent="0.25">
      <c r="A25" t="s">
        <v>6</v>
      </c>
      <c r="B25" s="28"/>
      <c r="C25" s="31">
        <f>-C11</f>
        <v>146884</v>
      </c>
      <c r="D25" s="28"/>
      <c r="E25" s="31">
        <f>-E11</f>
        <v>91446</v>
      </c>
      <c r="F25" s="28"/>
      <c r="G25" s="31">
        <v>112993</v>
      </c>
      <c r="H25" s="28"/>
      <c r="I25" s="31">
        <v>255479</v>
      </c>
      <c r="K25" s="31">
        <v>0</v>
      </c>
      <c r="L25" s="28"/>
      <c r="M25" s="31">
        <f>-M11</f>
        <v>23986</v>
      </c>
      <c r="N25" s="28"/>
      <c r="O25" s="31">
        <f>-O11</f>
        <v>0</v>
      </c>
    </row>
    <row r="26" spans="1:15" x14ac:dyDescent="0.25">
      <c r="A26" t="s">
        <v>23</v>
      </c>
      <c r="B26" s="28"/>
      <c r="C26" s="31">
        <f>-C13</f>
        <v>-12268</v>
      </c>
      <c r="D26" s="28"/>
      <c r="E26" s="31">
        <f>-E13</f>
        <v>-16774</v>
      </c>
      <c r="F26" s="28"/>
      <c r="G26" s="31">
        <v>-21469</v>
      </c>
      <c r="H26" s="28"/>
      <c r="I26" s="31">
        <v>-30606</v>
      </c>
      <c r="K26" s="31">
        <v>-18088</v>
      </c>
      <c r="L26" s="28"/>
      <c r="M26" s="31">
        <f>-M13</f>
        <v>-2618</v>
      </c>
      <c r="N26" s="28"/>
      <c r="O26" s="31">
        <f>-O13</f>
        <v>-7947</v>
      </c>
    </row>
    <row r="27" spans="1:15" x14ac:dyDescent="0.25">
      <c r="A27" s="1" t="s">
        <v>34</v>
      </c>
      <c r="B27" s="28"/>
      <c r="C27" s="33">
        <f>SUM(C22:C26)</f>
        <v>336537</v>
      </c>
      <c r="D27" s="28"/>
      <c r="E27" s="33">
        <f>SUM(E22:E26)</f>
        <v>-93836</v>
      </c>
      <c r="F27" s="28"/>
      <c r="G27" s="33">
        <f>SUM(G22:G26)</f>
        <v>-143390</v>
      </c>
      <c r="H27" s="28"/>
      <c r="I27" s="33">
        <f>SUM(I22:I26)</f>
        <v>146865</v>
      </c>
      <c r="K27" s="33">
        <f>SUM(K22:K26)</f>
        <v>156656</v>
      </c>
      <c r="L27" s="28"/>
      <c r="M27" s="33">
        <f>SUM(M22:M26)</f>
        <v>77725</v>
      </c>
      <c r="N27" s="28"/>
      <c r="O27" s="33">
        <f>SUM(O22:O26)</f>
        <v>-51354</v>
      </c>
    </row>
    <row r="29" spans="1:15" ht="147.75" customHeight="1" x14ac:dyDescent="0.25">
      <c r="A29" s="41" t="s">
        <v>36</v>
      </c>
      <c r="B29" s="41"/>
      <c r="C29" s="41"/>
      <c r="D29" s="41"/>
      <c r="E29" s="41"/>
      <c r="F29" s="41"/>
      <c r="G29" s="41"/>
      <c r="H29" s="41"/>
      <c r="I29" s="41"/>
      <c r="J29" s="41"/>
      <c r="K29" s="41"/>
      <c r="L29" s="41"/>
      <c r="M29" s="41"/>
      <c r="N29" s="41"/>
      <c r="O29" s="41"/>
    </row>
  </sheetData>
  <mergeCells count="2">
    <mergeCell ref="A1:O1"/>
    <mergeCell ref="A29:O29"/>
  </mergeCells>
  <pageMargins left="1" right="0.25" top="0.75" bottom="0.75" header="0.3" footer="0.3"/>
  <pageSetup scale="77" orientation="landscape" r:id="rId1"/>
  <ignoredErrors>
    <ignoredError sqref="G8 I8 K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sqref="A1:O1"/>
    </sheetView>
  </sheetViews>
  <sheetFormatPr defaultRowHeight="15" x14ac:dyDescent="0.25"/>
  <cols>
    <col min="1" max="1" width="64.7109375" customWidth="1"/>
    <col min="2" max="2" width="2.85546875" style="12" customWidth="1"/>
    <col min="3" max="3" width="14.7109375" customWidth="1"/>
    <col min="4" max="4" width="2.85546875" style="12" customWidth="1"/>
    <col min="5" max="5" width="14.7109375" bestFit="1" customWidth="1"/>
    <col min="6" max="6" width="2.85546875" style="12" hidden="1" customWidth="1"/>
    <col min="7" max="7" width="10.28515625" hidden="1" customWidth="1"/>
    <col min="8" max="8" width="2.85546875" hidden="1" customWidth="1"/>
    <col min="9" max="9" width="10.28515625" hidden="1" customWidth="1"/>
    <col min="10" max="10" width="3" hidden="1" customWidth="1"/>
    <col min="11" max="11" width="10.28515625" hidden="1" customWidth="1"/>
    <col min="12" max="12" width="2.85546875" customWidth="1"/>
    <col min="13" max="13" width="14.7109375" customWidth="1"/>
    <col min="14" max="14" width="2.85546875" customWidth="1"/>
    <col min="15" max="15" width="14.7109375" customWidth="1"/>
  </cols>
  <sheetData>
    <row r="1" spans="1:15" ht="23.25" customHeight="1" thickBot="1" x14ac:dyDescent="0.35">
      <c r="A1" s="38" t="s">
        <v>26</v>
      </c>
      <c r="B1" s="39"/>
      <c r="C1" s="39"/>
      <c r="D1" s="39"/>
      <c r="E1" s="39"/>
      <c r="F1" s="39"/>
      <c r="G1" s="39"/>
      <c r="H1" s="39"/>
      <c r="I1" s="39"/>
      <c r="J1" s="39"/>
      <c r="K1" s="39"/>
      <c r="L1" s="39"/>
      <c r="M1" s="39"/>
      <c r="N1" s="39"/>
      <c r="O1" s="40"/>
    </row>
    <row r="2" spans="1:15" s="1" customFormat="1" ht="19.5" thickBot="1" x14ac:dyDescent="0.35">
      <c r="C2" s="37" t="s">
        <v>37</v>
      </c>
      <c r="E2" s="37" t="s">
        <v>38</v>
      </c>
      <c r="G2" s="37">
        <v>2014</v>
      </c>
      <c r="I2" s="37">
        <v>2013</v>
      </c>
      <c r="K2" s="37">
        <v>2012</v>
      </c>
      <c r="M2" s="37" t="s">
        <v>39</v>
      </c>
      <c r="O2" s="37" t="s">
        <v>40</v>
      </c>
    </row>
    <row r="3" spans="1:15" x14ac:dyDescent="0.25">
      <c r="A3" s="1" t="s">
        <v>33</v>
      </c>
      <c r="B3" s="14"/>
      <c r="C3" s="32">
        <v>38031</v>
      </c>
      <c r="D3" s="14"/>
      <c r="E3" s="32">
        <v>-36120</v>
      </c>
      <c r="F3" s="14"/>
      <c r="G3" s="32">
        <v>-24354</v>
      </c>
      <c r="H3" s="14"/>
      <c r="I3" s="32">
        <v>29801</v>
      </c>
      <c r="K3" s="32">
        <v>26182</v>
      </c>
      <c r="M3" s="32">
        <v>8918</v>
      </c>
      <c r="N3" s="14"/>
      <c r="O3" s="32">
        <v>-59640</v>
      </c>
    </row>
    <row r="4" spans="1:15" x14ac:dyDescent="0.25">
      <c r="A4" t="s">
        <v>0</v>
      </c>
      <c r="B4" s="7"/>
      <c r="C4" s="3"/>
      <c r="D4" s="7"/>
      <c r="E4" s="3"/>
      <c r="F4" s="7"/>
      <c r="G4" s="3"/>
      <c r="H4" s="7"/>
      <c r="I4" s="3"/>
      <c r="K4" s="3"/>
      <c r="M4" s="3"/>
      <c r="N4" s="7"/>
      <c r="O4" s="3"/>
    </row>
    <row r="5" spans="1:15" x14ac:dyDescent="0.25">
      <c r="A5" t="s">
        <v>10</v>
      </c>
      <c r="B5" s="16"/>
      <c r="C5" s="13">
        <v>27083</v>
      </c>
      <c r="D5" s="16"/>
      <c r="E5" s="13">
        <v>12571</v>
      </c>
      <c r="F5" s="16"/>
      <c r="G5" s="13">
        <v>17588</v>
      </c>
      <c r="H5" s="16"/>
      <c r="I5" s="13">
        <v>19084</v>
      </c>
      <c r="K5" s="13">
        <v>18840</v>
      </c>
      <c r="M5" s="13">
        <v>8278</v>
      </c>
      <c r="N5" s="16"/>
      <c r="O5" s="13">
        <v>-2937</v>
      </c>
    </row>
    <row r="6" spans="1:15" x14ac:dyDescent="0.25">
      <c r="A6" t="s">
        <v>9</v>
      </c>
      <c r="B6" s="13"/>
      <c r="C6" s="13">
        <v>414</v>
      </c>
      <c r="D6" s="13"/>
      <c r="E6" s="13">
        <v>-803</v>
      </c>
      <c r="F6" s="13"/>
      <c r="G6" s="13">
        <v>-1188</v>
      </c>
      <c r="H6" s="13"/>
      <c r="I6" s="13">
        <v>-1565</v>
      </c>
      <c r="K6" s="13">
        <v>-1514</v>
      </c>
      <c r="M6" s="13">
        <v>263</v>
      </c>
      <c r="N6" s="13"/>
      <c r="O6" s="13">
        <v>-287</v>
      </c>
    </row>
    <row r="7" spans="1:15" x14ac:dyDescent="0.25">
      <c r="A7" t="s">
        <v>4</v>
      </c>
      <c r="B7" s="7"/>
      <c r="C7" s="3">
        <v>170347</v>
      </c>
      <c r="D7" s="7"/>
      <c r="E7" s="3">
        <v>161205</v>
      </c>
      <c r="F7" s="7"/>
      <c r="G7" s="3">
        <v>219599</v>
      </c>
      <c r="H7" s="7"/>
      <c r="I7" s="3">
        <v>202701</v>
      </c>
      <c r="K7" s="3">
        <v>193094</v>
      </c>
      <c r="M7" s="3">
        <v>56548</v>
      </c>
      <c r="N7" s="7"/>
      <c r="O7" s="3">
        <v>54255</v>
      </c>
    </row>
    <row r="8" spans="1:15" x14ac:dyDescent="0.25">
      <c r="A8" s="2" t="s">
        <v>13</v>
      </c>
      <c r="B8" s="31"/>
      <c r="C8" s="30">
        <f>SUM(C3:C7)</f>
        <v>235875</v>
      </c>
      <c r="D8" s="31"/>
      <c r="E8" s="30">
        <f>SUM(E3:E7)</f>
        <v>136853</v>
      </c>
      <c r="F8" s="31"/>
      <c r="G8" s="30">
        <f>SUM(G3:G7)</f>
        <v>211645</v>
      </c>
      <c r="H8" s="31"/>
      <c r="I8" s="30">
        <f>SUM(I3:I7)</f>
        <v>250021</v>
      </c>
      <c r="K8" s="30">
        <f>SUM(K3:K7)</f>
        <v>236602</v>
      </c>
      <c r="M8" s="30">
        <f>SUM(M3:M7)</f>
        <v>74007</v>
      </c>
      <c r="N8" s="31"/>
      <c r="O8" s="30">
        <f>SUM(O3:O7)</f>
        <v>-8609</v>
      </c>
    </row>
    <row r="9" spans="1:15" x14ac:dyDescent="0.25">
      <c r="A9" t="s">
        <v>0</v>
      </c>
      <c r="B9" s="31"/>
      <c r="C9" s="31"/>
      <c r="D9" s="31"/>
      <c r="E9" s="31"/>
      <c r="F9" s="31"/>
      <c r="G9" s="31"/>
      <c r="H9" s="31"/>
      <c r="I9" s="31"/>
      <c r="K9" s="31"/>
      <c r="M9" s="31"/>
      <c r="N9" s="31"/>
      <c r="O9" s="31"/>
    </row>
    <row r="10" spans="1:15" x14ac:dyDescent="0.25">
      <c r="A10" s="2" t="s">
        <v>11</v>
      </c>
      <c r="B10" s="31"/>
      <c r="C10" s="31">
        <v>0</v>
      </c>
      <c r="D10" s="31"/>
      <c r="E10" s="31">
        <v>84000</v>
      </c>
      <c r="F10" s="31"/>
      <c r="G10" s="31">
        <v>84000</v>
      </c>
      <c r="H10" s="31"/>
      <c r="I10" s="31">
        <v>0</v>
      </c>
      <c r="K10" s="31">
        <v>0</v>
      </c>
      <c r="M10" s="31">
        <v>0</v>
      </c>
      <c r="N10" s="31"/>
      <c r="O10" s="31">
        <v>84000</v>
      </c>
    </row>
    <row r="11" spans="1:15" x14ac:dyDescent="0.25">
      <c r="A11" t="s">
        <v>5</v>
      </c>
      <c r="B11" s="7"/>
      <c r="C11" s="3">
        <v>-3159</v>
      </c>
      <c r="D11" s="7"/>
      <c r="E11" s="3">
        <v>-2201</v>
      </c>
      <c r="F11" s="7"/>
      <c r="G11" s="3">
        <v>-2357</v>
      </c>
      <c r="H11" s="7"/>
      <c r="I11" s="3">
        <v>0</v>
      </c>
      <c r="K11" s="3">
        <v>39</v>
      </c>
      <c r="M11" s="3">
        <v>-105</v>
      </c>
      <c r="N11" s="7"/>
      <c r="O11" s="3">
        <v>-2201</v>
      </c>
    </row>
    <row r="12" spans="1:15" x14ac:dyDescent="0.25">
      <c r="A12" t="s">
        <v>25</v>
      </c>
      <c r="B12" s="7"/>
      <c r="C12" s="3">
        <v>0</v>
      </c>
      <c r="D12" s="7"/>
      <c r="E12" s="3">
        <v>0</v>
      </c>
      <c r="F12" s="7"/>
      <c r="G12" s="3">
        <v>0</v>
      </c>
      <c r="H12" s="7"/>
      <c r="I12" s="3">
        <v>-830</v>
      </c>
      <c r="K12" s="3">
        <v>0</v>
      </c>
      <c r="M12" s="3">
        <v>0</v>
      </c>
      <c r="N12" s="7"/>
      <c r="O12" s="3">
        <v>0</v>
      </c>
    </row>
    <row r="13" spans="1:15" x14ac:dyDescent="0.25">
      <c r="A13" t="s">
        <v>23</v>
      </c>
      <c r="B13" s="7"/>
      <c r="C13" s="3">
        <v>2791</v>
      </c>
      <c r="D13" s="7"/>
      <c r="E13" s="3">
        <v>2694</v>
      </c>
      <c r="F13" s="7"/>
      <c r="G13" s="3">
        <v>4754</v>
      </c>
      <c r="H13" s="7"/>
      <c r="I13" s="3">
        <v>283</v>
      </c>
      <c r="K13" s="3">
        <v>1128</v>
      </c>
      <c r="M13" s="3">
        <v>2292</v>
      </c>
      <c r="N13" s="7"/>
      <c r="O13" s="3">
        <v>1367</v>
      </c>
    </row>
    <row r="14" spans="1:15" x14ac:dyDescent="0.25">
      <c r="A14" s="2" t="s">
        <v>28</v>
      </c>
      <c r="B14" s="28"/>
      <c r="C14" s="34">
        <f>SUM(C8:C13)</f>
        <v>235507</v>
      </c>
      <c r="D14" s="28"/>
      <c r="E14" s="34">
        <f>SUM(E8:E13)</f>
        <v>221346</v>
      </c>
      <c r="F14" s="28"/>
      <c r="G14" s="34">
        <f>SUM(G8:G13)</f>
        <v>298042</v>
      </c>
      <c r="H14" s="28"/>
      <c r="I14" s="34">
        <f>SUM(I8:I13)</f>
        <v>249474</v>
      </c>
      <c r="K14" s="34">
        <f>SUM(K8:K13)</f>
        <v>237769</v>
      </c>
      <c r="M14" s="34">
        <f>SUM(M8:M13)</f>
        <v>76194</v>
      </c>
      <c r="N14" s="28"/>
      <c r="O14" s="34">
        <f>SUM(O8:O13)</f>
        <v>74557</v>
      </c>
    </row>
    <row r="15" spans="1:15" x14ac:dyDescent="0.25">
      <c r="A15" t="s">
        <v>32</v>
      </c>
      <c r="B15" s="28"/>
      <c r="C15" s="28"/>
      <c r="D15" s="28"/>
      <c r="E15" s="28"/>
      <c r="F15" s="28"/>
      <c r="G15" s="28"/>
      <c r="H15" s="28"/>
      <c r="I15" s="28"/>
      <c r="K15" s="28"/>
      <c r="M15" s="28"/>
      <c r="N15" s="28"/>
      <c r="O15" s="28"/>
    </row>
    <row r="16" spans="1:15" x14ac:dyDescent="0.25">
      <c r="A16" s="27" t="s">
        <v>24</v>
      </c>
      <c r="B16" s="15"/>
      <c r="C16" s="3">
        <v>-15</v>
      </c>
      <c r="D16" s="15"/>
      <c r="E16" s="3">
        <v>-6</v>
      </c>
      <c r="F16" s="15"/>
      <c r="G16" s="3">
        <v>-8</v>
      </c>
      <c r="H16" s="15"/>
      <c r="I16" s="3">
        <v>-19</v>
      </c>
      <c r="K16" s="3">
        <v>-10</v>
      </c>
      <c r="M16" s="3">
        <v>-2</v>
      </c>
      <c r="N16" s="15"/>
      <c r="O16" s="3">
        <v>-2</v>
      </c>
    </row>
    <row r="17" spans="1:15" x14ac:dyDescent="0.25">
      <c r="A17" s="27" t="s">
        <v>30</v>
      </c>
      <c r="B17" s="15"/>
      <c r="C17" s="3">
        <v>-1778</v>
      </c>
      <c r="D17" s="15"/>
      <c r="E17" s="3">
        <v>-1764</v>
      </c>
      <c r="F17" s="15"/>
      <c r="G17" s="3">
        <v>-2430</v>
      </c>
      <c r="H17" s="15"/>
      <c r="I17" s="3">
        <v>-1824</v>
      </c>
      <c r="K17" s="3">
        <v>-3110</v>
      </c>
      <c r="M17" s="3">
        <v>-640</v>
      </c>
      <c r="N17" s="15"/>
      <c r="O17" s="3">
        <v>-545</v>
      </c>
    </row>
    <row r="18" spans="1:15" x14ac:dyDescent="0.25">
      <c r="A18" s="27" t="s">
        <v>31</v>
      </c>
      <c r="B18" s="15"/>
      <c r="C18" s="3">
        <v>143</v>
      </c>
      <c r="D18" s="15"/>
      <c r="E18" s="3">
        <v>-15</v>
      </c>
      <c r="F18" s="15"/>
      <c r="G18" s="3">
        <v>21</v>
      </c>
      <c r="H18" s="15"/>
      <c r="I18" s="3">
        <v>185</v>
      </c>
      <c r="K18" s="3">
        <v>354</v>
      </c>
      <c r="M18" s="3">
        <v>127</v>
      </c>
      <c r="N18" s="15"/>
      <c r="O18" s="3">
        <v>15</v>
      </c>
    </row>
    <row r="19" spans="1:15" x14ac:dyDescent="0.25">
      <c r="A19" s="2" t="s">
        <v>29</v>
      </c>
      <c r="B19" s="28"/>
      <c r="C19" s="30">
        <f>SUM(C14:C18)</f>
        <v>233857</v>
      </c>
      <c r="D19" s="28"/>
      <c r="E19" s="30">
        <f>SUM(E14:E18)</f>
        <v>219561</v>
      </c>
      <c r="F19" s="28"/>
      <c r="G19" s="30">
        <f>SUM(G14:G18)</f>
        <v>295625</v>
      </c>
      <c r="H19" s="28"/>
      <c r="I19" s="30">
        <f>SUM(I14:I18)</f>
        <v>247816</v>
      </c>
      <c r="K19" s="30">
        <f>SUM(K14:K18)</f>
        <v>235003</v>
      </c>
      <c r="M19" s="30">
        <f>SUM(M14:M18)</f>
        <v>75679</v>
      </c>
      <c r="N19" s="28"/>
      <c r="O19" s="30">
        <f>SUM(O14:O18)</f>
        <v>74025</v>
      </c>
    </row>
    <row r="20" spans="1:15" x14ac:dyDescent="0.25">
      <c r="A20" t="s">
        <v>0</v>
      </c>
      <c r="B20" s="28"/>
      <c r="C20" s="31"/>
      <c r="D20" s="28"/>
      <c r="E20" s="31"/>
      <c r="F20" s="28"/>
      <c r="G20" s="31"/>
      <c r="H20" s="28"/>
      <c r="I20" s="31"/>
      <c r="K20" s="31"/>
      <c r="M20" s="31"/>
      <c r="N20" s="28"/>
      <c r="O20" s="31"/>
    </row>
    <row r="21" spans="1:15" x14ac:dyDescent="0.25">
      <c r="A21" t="s">
        <v>4</v>
      </c>
      <c r="B21" s="28"/>
      <c r="C21" s="31">
        <f>-C7</f>
        <v>-170347</v>
      </c>
      <c r="D21" s="28"/>
      <c r="E21" s="31">
        <f>-E7</f>
        <v>-161205</v>
      </c>
      <c r="F21" s="28"/>
      <c r="G21" s="31">
        <v>-219599</v>
      </c>
      <c r="H21" s="28"/>
      <c r="I21" s="31">
        <v>-202701</v>
      </c>
      <c r="K21" s="31">
        <v>-193094</v>
      </c>
      <c r="M21" s="31">
        <f>-M7</f>
        <v>-56548</v>
      </c>
      <c r="N21" s="28"/>
      <c r="O21" s="31">
        <f>-O7</f>
        <v>-54255</v>
      </c>
    </row>
    <row r="22" spans="1:15" x14ac:dyDescent="0.25">
      <c r="A22" s="2" t="s">
        <v>11</v>
      </c>
      <c r="B22" s="28"/>
      <c r="C22" s="31">
        <f>-C10</f>
        <v>0</v>
      </c>
      <c r="D22" s="28"/>
      <c r="E22" s="31">
        <f>-E10</f>
        <v>-84000</v>
      </c>
      <c r="F22" s="28"/>
      <c r="G22" s="31">
        <v>-84000</v>
      </c>
      <c r="H22" s="28"/>
      <c r="I22" s="31">
        <v>0</v>
      </c>
      <c r="K22" s="31">
        <v>0</v>
      </c>
      <c r="M22" s="31">
        <f>-M10</f>
        <v>0</v>
      </c>
      <c r="N22" s="28"/>
      <c r="O22" s="31">
        <f>-O10</f>
        <v>-84000</v>
      </c>
    </row>
    <row r="23" spans="1:15" x14ac:dyDescent="0.25">
      <c r="A23" t="s">
        <v>5</v>
      </c>
      <c r="B23" s="28"/>
      <c r="C23" s="31">
        <f>-C11</f>
        <v>3159</v>
      </c>
      <c r="D23" s="28"/>
      <c r="E23" s="31">
        <f>-E11</f>
        <v>2201</v>
      </c>
      <c r="F23" s="28"/>
      <c r="G23" s="31">
        <v>2357</v>
      </c>
      <c r="H23" s="28"/>
      <c r="I23" s="31">
        <v>0</v>
      </c>
      <c r="K23" s="31">
        <v>-39</v>
      </c>
      <c r="M23" s="31">
        <f>-M11</f>
        <v>105</v>
      </c>
      <c r="N23" s="28"/>
      <c r="O23" s="31">
        <f>-O11</f>
        <v>2201</v>
      </c>
    </row>
    <row r="24" spans="1:15" x14ac:dyDescent="0.25">
      <c r="A24" t="s">
        <v>23</v>
      </c>
      <c r="B24" s="28"/>
      <c r="C24" s="31">
        <f>-C13</f>
        <v>-2791</v>
      </c>
      <c r="D24" s="28"/>
      <c r="E24" s="31">
        <f>-E13</f>
        <v>-2694</v>
      </c>
      <c r="F24" s="28"/>
      <c r="G24" s="31">
        <v>-4754</v>
      </c>
      <c r="H24" s="28"/>
      <c r="I24" s="31">
        <v>-283</v>
      </c>
      <c r="K24" s="31">
        <v>-1128</v>
      </c>
      <c r="M24" s="31">
        <f>-M13</f>
        <v>-2292</v>
      </c>
      <c r="N24" s="28"/>
      <c r="O24" s="31">
        <f>-O13</f>
        <v>-1367</v>
      </c>
    </row>
    <row r="25" spans="1:15" x14ac:dyDescent="0.25">
      <c r="A25" s="1" t="s">
        <v>34</v>
      </c>
      <c r="B25" s="28"/>
      <c r="C25" s="33">
        <f>SUM(C19:C24)</f>
        <v>63878</v>
      </c>
      <c r="D25" s="28"/>
      <c r="E25" s="33">
        <f>SUM(E19:E24)</f>
        <v>-26137</v>
      </c>
      <c r="F25" s="28"/>
      <c r="G25" s="33">
        <f>SUM(G19:G24)</f>
        <v>-10371</v>
      </c>
      <c r="H25" s="28"/>
      <c r="I25" s="33">
        <f>SUM(I19:I24)</f>
        <v>44832</v>
      </c>
      <c r="K25" s="33">
        <f>SUM(K19:K24)</f>
        <v>40742</v>
      </c>
      <c r="M25" s="33">
        <f>SUM(M19:M24)</f>
        <v>16944</v>
      </c>
      <c r="N25" s="28"/>
      <c r="O25" s="33">
        <f>SUM(O19:O24)</f>
        <v>-63396</v>
      </c>
    </row>
    <row r="26" spans="1:15" x14ac:dyDescent="0.25">
      <c r="A26" s="2"/>
      <c r="B26" s="28"/>
      <c r="C26" s="31"/>
      <c r="D26" s="28"/>
      <c r="E26" s="31"/>
      <c r="F26" s="28"/>
      <c r="G26" s="31"/>
      <c r="H26" s="28"/>
      <c r="I26" s="31"/>
      <c r="K26" s="31"/>
    </row>
    <row r="27" spans="1:15" ht="123.75" customHeight="1" x14ac:dyDescent="0.25">
      <c r="A27" s="41" t="s">
        <v>41</v>
      </c>
      <c r="B27" s="41"/>
      <c r="C27" s="41"/>
      <c r="D27" s="41"/>
      <c r="E27" s="41"/>
      <c r="F27" s="41"/>
      <c r="G27" s="41"/>
      <c r="H27" s="41"/>
      <c r="I27" s="41"/>
      <c r="J27" s="41"/>
      <c r="K27" s="41"/>
      <c r="L27" s="41"/>
      <c r="M27" s="41"/>
      <c r="N27" s="41"/>
      <c r="O27" s="41"/>
    </row>
  </sheetData>
  <mergeCells count="2">
    <mergeCell ref="A1:O1"/>
    <mergeCell ref="A27:O27"/>
  </mergeCells>
  <pageMargins left="1" right="0.25" top="0.75" bottom="0.75" header="0.3" footer="0.3"/>
  <pageSetup scale="77" orientation="landscape" r:id="rId1"/>
  <ignoredErrors>
    <ignoredError sqref="G8 I8 K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zoomScaleNormal="100" workbookViewId="0">
      <selection sqref="A1:O1"/>
    </sheetView>
  </sheetViews>
  <sheetFormatPr defaultRowHeight="15" x14ac:dyDescent="0.25"/>
  <cols>
    <col min="1" max="1" width="64.7109375" customWidth="1"/>
    <col min="2" max="2" width="2.85546875" style="12" customWidth="1"/>
    <col min="3" max="3" width="14.7109375" bestFit="1" customWidth="1"/>
    <col min="4" max="4" width="2.85546875" style="12" customWidth="1"/>
    <col min="5" max="5" width="14.7109375" bestFit="1" customWidth="1"/>
    <col min="6" max="6" width="2.85546875" style="12" hidden="1" customWidth="1"/>
    <col min="7" max="7" width="11.28515625" hidden="1" customWidth="1"/>
    <col min="8" max="8" width="2.85546875" hidden="1" customWidth="1"/>
    <col min="9" max="9" width="11.7109375" hidden="1" customWidth="1"/>
    <col min="10" max="10" width="3" hidden="1" customWidth="1"/>
    <col min="11" max="11" width="11.140625" hidden="1" customWidth="1"/>
    <col min="12" max="12" width="2.85546875" style="12" customWidth="1"/>
    <col min="13" max="13" width="14.7109375" bestFit="1" customWidth="1"/>
    <col min="14" max="14" width="2.85546875" style="12" customWidth="1"/>
    <col min="15" max="15" width="14.7109375" bestFit="1" customWidth="1"/>
  </cols>
  <sheetData>
    <row r="1" spans="1:15" ht="23.25" customHeight="1" thickBot="1" x14ac:dyDescent="0.35">
      <c r="A1" s="38" t="s">
        <v>27</v>
      </c>
      <c r="B1" s="39"/>
      <c r="C1" s="39"/>
      <c r="D1" s="39"/>
      <c r="E1" s="39"/>
      <c r="F1" s="39"/>
      <c r="G1" s="39"/>
      <c r="H1" s="39"/>
      <c r="I1" s="39"/>
      <c r="J1" s="39"/>
      <c r="K1" s="39"/>
      <c r="L1" s="39"/>
      <c r="M1" s="39"/>
      <c r="N1" s="39"/>
      <c r="O1" s="40"/>
    </row>
    <row r="2" spans="1:15" s="1" customFormat="1" ht="19.5" thickBot="1" x14ac:dyDescent="0.35">
      <c r="C2" s="37" t="s">
        <v>37</v>
      </c>
      <c r="E2" s="37" t="s">
        <v>38</v>
      </c>
      <c r="G2" s="37">
        <v>2014</v>
      </c>
      <c r="I2" s="37">
        <v>2013</v>
      </c>
      <c r="K2" s="37">
        <v>2012</v>
      </c>
      <c r="M2" s="37" t="s">
        <v>39</v>
      </c>
      <c r="O2" s="37" t="s">
        <v>40</v>
      </c>
    </row>
    <row r="3" spans="1:15" x14ac:dyDescent="0.25">
      <c r="A3" s="1" t="s">
        <v>33</v>
      </c>
      <c r="B3" s="14"/>
      <c r="C3" s="32">
        <v>264696</v>
      </c>
      <c r="D3" s="14"/>
      <c r="E3" s="32">
        <v>-126631</v>
      </c>
      <c r="F3" s="14"/>
      <c r="G3" s="32">
        <v>-147292</v>
      </c>
      <c r="H3" s="14"/>
      <c r="I3" s="32">
        <v>166821</v>
      </c>
      <c r="K3" s="32">
        <v>122653</v>
      </c>
      <c r="L3" s="14"/>
      <c r="M3" s="32">
        <v>62395</v>
      </c>
      <c r="N3" s="14"/>
      <c r="O3" s="32">
        <v>-121199</v>
      </c>
    </row>
    <row r="4" spans="1:15" x14ac:dyDescent="0.25">
      <c r="A4" t="s">
        <v>0</v>
      </c>
      <c r="B4" s="7"/>
      <c r="C4" s="3"/>
      <c r="D4" s="7"/>
      <c r="E4" s="3"/>
      <c r="F4" s="7"/>
      <c r="G4" s="3"/>
      <c r="H4" s="7"/>
      <c r="I4" s="3"/>
      <c r="K4" s="3"/>
      <c r="L4" s="7"/>
      <c r="M4" s="3"/>
      <c r="N4" s="7"/>
      <c r="O4" s="3"/>
    </row>
    <row r="5" spans="1:15" x14ac:dyDescent="0.25">
      <c r="A5" t="s">
        <v>10</v>
      </c>
      <c r="B5" s="16"/>
      <c r="C5" s="13">
        <v>178780</v>
      </c>
      <c r="D5" s="16"/>
      <c r="E5" s="13">
        <v>7276</v>
      </c>
      <c r="F5" s="16"/>
      <c r="G5" s="13">
        <v>-4932</v>
      </c>
      <c r="H5" s="16"/>
      <c r="I5" s="13">
        <v>126043</v>
      </c>
      <c r="K5" s="13">
        <v>73582</v>
      </c>
      <c r="L5" s="16"/>
      <c r="M5" s="13">
        <v>45327</v>
      </c>
      <c r="N5" s="16"/>
      <c r="O5" s="13">
        <v>9290</v>
      </c>
    </row>
    <row r="6" spans="1:15" x14ac:dyDescent="0.25">
      <c r="A6" t="s">
        <v>9</v>
      </c>
      <c r="B6" s="13"/>
      <c r="C6" s="13">
        <v>102792</v>
      </c>
      <c r="D6" s="13"/>
      <c r="E6" s="13">
        <v>83775</v>
      </c>
      <c r="F6" s="13"/>
      <c r="G6" s="13">
        <v>111397</v>
      </c>
      <c r="H6" s="13"/>
      <c r="I6" s="13">
        <v>98811</v>
      </c>
      <c r="K6" s="13">
        <v>86745</v>
      </c>
      <c r="L6" s="13"/>
      <c r="M6" s="13">
        <v>35043</v>
      </c>
      <c r="N6" s="13"/>
      <c r="O6" s="13">
        <v>27170</v>
      </c>
    </row>
    <row r="7" spans="1:15" x14ac:dyDescent="0.25">
      <c r="A7" t="s">
        <v>4</v>
      </c>
      <c r="B7" s="7"/>
      <c r="C7" s="3">
        <v>628443</v>
      </c>
      <c r="D7" s="7"/>
      <c r="E7" s="3">
        <v>635015</v>
      </c>
      <c r="F7" s="7"/>
      <c r="G7" s="3">
        <v>836532</v>
      </c>
      <c r="H7" s="7"/>
      <c r="I7" s="3">
        <v>1018077</v>
      </c>
      <c r="K7" s="3">
        <v>813626</v>
      </c>
      <c r="L7" s="7"/>
      <c r="M7" s="3">
        <v>210764</v>
      </c>
      <c r="N7" s="7"/>
      <c r="O7" s="3">
        <v>205529</v>
      </c>
    </row>
    <row r="8" spans="1:15" x14ac:dyDescent="0.25">
      <c r="A8" s="2" t="s">
        <v>13</v>
      </c>
      <c r="B8" s="31"/>
      <c r="C8" s="30">
        <f>SUM(C3:C7)</f>
        <v>1174711</v>
      </c>
      <c r="D8" s="31"/>
      <c r="E8" s="30">
        <f>SUM(E3:E7)</f>
        <v>599435</v>
      </c>
      <c r="F8" s="31"/>
      <c r="G8" s="30">
        <f>SUM(G3:G7)</f>
        <v>795705</v>
      </c>
      <c r="H8" s="31"/>
      <c r="I8" s="30">
        <f>SUM(I3:I7)</f>
        <v>1409752</v>
      </c>
      <c r="K8" s="30">
        <f>SUM(K3:K7)</f>
        <v>1096606</v>
      </c>
      <c r="L8" s="31"/>
      <c r="M8" s="30">
        <f>SUM(M3:M7)</f>
        <v>353529</v>
      </c>
      <c r="N8" s="31"/>
      <c r="O8" s="30">
        <f>SUM(O3:O7)</f>
        <v>120790</v>
      </c>
    </row>
    <row r="9" spans="1:15" x14ac:dyDescent="0.25">
      <c r="A9" t="s">
        <v>0</v>
      </c>
      <c r="B9" s="31"/>
      <c r="C9" s="31"/>
      <c r="D9" s="31"/>
      <c r="E9" s="31"/>
      <c r="F9" s="31"/>
      <c r="G9" s="31"/>
      <c r="H9" s="31"/>
      <c r="I9" s="31"/>
      <c r="K9" s="31"/>
      <c r="L9" s="31"/>
      <c r="M9" s="31"/>
      <c r="N9" s="31"/>
      <c r="O9" s="31"/>
    </row>
    <row r="10" spans="1:15" x14ac:dyDescent="0.25">
      <c r="A10" s="2" t="s">
        <v>12</v>
      </c>
      <c r="B10" s="31"/>
      <c r="C10" s="31">
        <v>0</v>
      </c>
      <c r="D10" s="31"/>
      <c r="E10" s="31">
        <v>84000</v>
      </c>
      <c r="F10" s="31"/>
      <c r="G10" s="31">
        <v>87802</v>
      </c>
      <c r="H10" s="31"/>
      <c r="I10" s="31">
        <v>0</v>
      </c>
      <c r="K10" s="31">
        <v>515</v>
      </c>
      <c r="L10" s="31"/>
      <c r="M10" s="31">
        <v>0</v>
      </c>
      <c r="N10" s="31"/>
      <c r="O10" s="31">
        <v>84000</v>
      </c>
    </row>
    <row r="11" spans="1:15" x14ac:dyDescent="0.25">
      <c r="A11" t="s">
        <v>5</v>
      </c>
      <c r="B11" s="7"/>
      <c r="C11" s="3">
        <v>-129931</v>
      </c>
      <c r="D11" s="7"/>
      <c r="E11" s="3">
        <v>-9079</v>
      </c>
      <c r="F11" s="7"/>
      <c r="G11" s="3">
        <v>-15846</v>
      </c>
      <c r="H11" s="7"/>
      <c r="I11" s="3">
        <v>-300656</v>
      </c>
      <c r="K11" s="3">
        <v>21061</v>
      </c>
      <c r="L11" s="7"/>
      <c r="M11" s="3">
        <v>-559</v>
      </c>
      <c r="N11" s="7"/>
      <c r="O11" s="3">
        <v>-4790</v>
      </c>
    </row>
    <row r="12" spans="1:15" x14ac:dyDescent="0.25">
      <c r="A12" t="s">
        <v>6</v>
      </c>
      <c r="B12" s="7"/>
      <c r="C12" s="3">
        <v>-146884</v>
      </c>
      <c r="D12" s="7"/>
      <c r="E12" s="3">
        <v>-91446</v>
      </c>
      <c r="F12" s="7"/>
      <c r="G12" s="3">
        <v>-112993</v>
      </c>
      <c r="H12" s="7"/>
      <c r="I12" s="3">
        <v>-255479</v>
      </c>
      <c r="K12" s="3">
        <v>0</v>
      </c>
      <c r="L12" s="7"/>
      <c r="M12" s="3">
        <v>-23986</v>
      </c>
      <c r="N12" s="7"/>
      <c r="O12" s="3">
        <v>0</v>
      </c>
    </row>
    <row r="13" spans="1:15" x14ac:dyDescent="0.25">
      <c r="A13" t="s">
        <v>25</v>
      </c>
      <c r="B13" s="7"/>
      <c r="C13" s="3">
        <v>0</v>
      </c>
      <c r="D13" s="7"/>
      <c r="E13" s="3">
        <v>0</v>
      </c>
      <c r="F13" s="7"/>
      <c r="G13" s="3">
        <v>0</v>
      </c>
      <c r="H13" s="7"/>
      <c r="I13" s="3">
        <v>-14547</v>
      </c>
      <c r="K13" s="3">
        <v>3718</v>
      </c>
      <c r="L13" s="7"/>
      <c r="M13" s="3">
        <v>0</v>
      </c>
      <c r="N13" s="7"/>
      <c r="O13" s="3">
        <v>0</v>
      </c>
    </row>
    <row r="14" spans="1:15" x14ac:dyDescent="0.25">
      <c r="A14" t="s">
        <v>23</v>
      </c>
      <c r="B14" s="7"/>
      <c r="C14" s="3">
        <v>15048</v>
      </c>
      <c r="D14" s="7"/>
      <c r="E14" s="3">
        <v>19626</v>
      </c>
      <c r="F14" s="7"/>
      <c r="G14" s="3">
        <v>26531</v>
      </c>
      <c r="H14" s="7"/>
      <c r="I14" s="3">
        <v>30841</v>
      </c>
      <c r="K14" s="3">
        <v>19741</v>
      </c>
      <c r="L14" s="7"/>
      <c r="M14" s="3">
        <v>4919</v>
      </c>
      <c r="N14" s="7"/>
      <c r="O14" s="3">
        <v>9293</v>
      </c>
    </row>
    <row r="15" spans="1:15" x14ac:dyDescent="0.25">
      <c r="A15" s="2" t="s">
        <v>28</v>
      </c>
      <c r="B15" s="28"/>
      <c r="C15" s="34">
        <f>SUM(C8:C14)</f>
        <v>912944</v>
      </c>
      <c r="D15" s="28"/>
      <c r="E15" s="34">
        <f>SUM(E8:E14)</f>
        <v>602536</v>
      </c>
      <c r="F15" s="28"/>
      <c r="G15" s="34">
        <f>SUM(G8:G14)</f>
        <v>781199</v>
      </c>
      <c r="H15" s="28"/>
      <c r="I15" s="34">
        <f>SUM(I8:I14)</f>
        <v>869911</v>
      </c>
      <c r="K15" s="34">
        <f>SUM(K8:K14)</f>
        <v>1141641</v>
      </c>
      <c r="L15" s="28"/>
      <c r="M15" s="34">
        <f>SUM(M8:M14)</f>
        <v>333903</v>
      </c>
      <c r="N15" s="28"/>
      <c r="O15" s="34">
        <f>SUM(O8:O14)</f>
        <v>209293</v>
      </c>
    </row>
    <row r="16" spans="1:15" x14ac:dyDescent="0.25">
      <c r="A16" t="s">
        <v>32</v>
      </c>
      <c r="B16" s="28"/>
      <c r="C16" s="28"/>
      <c r="D16" s="28"/>
      <c r="E16" s="28"/>
      <c r="F16" s="28"/>
      <c r="G16" s="28"/>
      <c r="H16" s="28"/>
      <c r="I16" s="28"/>
      <c r="K16" s="28"/>
      <c r="L16" s="28"/>
      <c r="M16" s="28"/>
      <c r="N16" s="28"/>
      <c r="O16" s="28"/>
    </row>
    <row r="17" spans="1:15" x14ac:dyDescent="0.25">
      <c r="A17" s="27" t="s">
        <v>24</v>
      </c>
      <c r="B17" s="15"/>
      <c r="C17" s="3">
        <v>-109823</v>
      </c>
      <c r="D17" s="15"/>
      <c r="E17" s="3">
        <v>-108198</v>
      </c>
      <c r="F17" s="15"/>
      <c r="G17" s="3">
        <v>-131965</v>
      </c>
      <c r="H17" s="15"/>
      <c r="I17" s="3">
        <v>-132714</v>
      </c>
      <c r="K17" s="3">
        <v>-92867</v>
      </c>
      <c r="L17" s="15"/>
      <c r="M17" s="3">
        <v>-39770</v>
      </c>
      <c r="N17" s="15"/>
      <c r="O17" s="3">
        <v>-36081</v>
      </c>
    </row>
    <row r="18" spans="1:15" x14ac:dyDescent="0.25">
      <c r="A18" s="27" t="s">
        <v>30</v>
      </c>
      <c r="B18" s="15"/>
      <c r="C18" s="3">
        <v>-28119</v>
      </c>
      <c r="D18" s="15"/>
      <c r="E18" s="3">
        <v>-9763</v>
      </c>
      <c r="F18" s="15"/>
      <c r="G18" s="3">
        <v>-16957</v>
      </c>
      <c r="H18" s="15"/>
      <c r="I18" s="3">
        <v>-9092</v>
      </c>
      <c r="K18" s="3">
        <v>-9248</v>
      </c>
      <c r="L18" s="15"/>
      <c r="M18" s="3">
        <v>-9617</v>
      </c>
      <c r="N18" s="15"/>
      <c r="O18" s="3">
        <v>-4526</v>
      </c>
    </row>
    <row r="19" spans="1:15" x14ac:dyDescent="0.25">
      <c r="A19" s="27" t="s">
        <v>31</v>
      </c>
      <c r="B19" s="15"/>
      <c r="C19" s="3">
        <v>-142</v>
      </c>
      <c r="D19" s="15"/>
      <c r="E19" s="3">
        <v>-279</v>
      </c>
      <c r="F19" s="15"/>
      <c r="G19" s="3">
        <v>-115</v>
      </c>
      <c r="H19" s="15"/>
      <c r="I19" s="3">
        <v>37</v>
      </c>
      <c r="K19" s="3">
        <v>-720</v>
      </c>
      <c r="L19" s="15"/>
      <c r="M19" s="3">
        <v>56</v>
      </c>
      <c r="N19" s="15"/>
      <c r="O19" s="3">
        <v>-69</v>
      </c>
    </row>
    <row r="20" spans="1:15" x14ac:dyDescent="0.25">
      <c r="A20" s="2" t="s">
        <v>29</v>
      </c>
      <c r="B20" s="28"/>
      <c r="C20" s="30">
        <f>SUM(C15:C19)</f>
        <v>774860</v>
      </c>
      <c r="D20" s="28"/>
      <c r="E20" s="30">
        <f>SUM(E15:E19)</f>
        <v>484296</v>
      </c>
      <c r="F20" s="28"/>
      <c r="G20" s="30">
        <f>SUM(G15:G19)</f>
        <v>632162</v>
      </c>
      <c r="H20" s="28"/>
      <c r="I20" s="30">
        <f>SUM(I15:I19)</f>
        <v>728142</v>
      </c>
      <c r="K20" s="30">
        <f>SUM(K15:K19)</f>
        <v>1038806</v>
      </c>
      <c r="L20" s="28"/>
      <c r="M20" s="30">
        <f>SUM(M15:M19)</f>
        <v>284572</v>
      </c>
      <c r="N20" s="28"/>
      <c r="O20" s="30">
        <f>SUM(O15:O19)</f>
        <v>168617</v>
      </c>
    </row>
    <row r="21" spans="1:15" x14ac:dyDescent="0.25">
      <c r="A21" t="s">
        <v>0</v>
      </c>
      <c r="B21" s="28"/>
      <c r="C21" s="31"/>
      <c r="D21" s="28"/>
      <c r="E21" s="31"/>
      <c r="F21" s="28"/>
      <c r="G21" s="31"/>
      <c r="H21" s="28"/>
      <c r="I21" s="31"/>
      <c r="K21" s="31"/>
      <c r="L21" s="28"/>
      <c r="M21" s="31"/>
      <c r="N21" s="28"/>
      <c r="O21" s="31"/>
    </row>
    <row r="22" spans="1:15" x14ac:dyDescent="0.25">
      <c r="A22" t="s">
        <v>4</v>
      </c>
      <c r="B22" s="28"/>
      <c r="C22" s="31">
        <f>-C7</f>
        <v>-628443</v>
      </c>
      <c r="D22" s="28"/>
      <c r="E22" s="31">
        <f>-E7</f>
        <v>-635015</v>
      </c>
      <c r="F22" s="28"/>
      <c r="G22" s="31">
        <v>-836532</v>
      </c>
      <c r="H22" s="28"/>
      <c r="I22" s="31">
        <v>-1018077</v>
      </c>
      <c r="K22" s="31">
        <v>-813626</v>
      </c>
      <c r="L22" s="28"/>
      <c r="M22" s="31">
        <f>-M7</f>
        <v>-210764</v>
      </c>
      <c r="N22" s="28"/>
      <c r="O22" s="31">
        <f>-O7</f>
        <v>-205529</v>
      </c>
    </row>
    <row r="23" spans="1:15" x14ac:dyDescent="0.25">
      <c r="A23" s="2" t="s">
        <v>11</v>
      </c>
      <c r="B23" s="28"/>
      <c r="C23" s="31">
        <f>-C10</f>
        <v>0</v>
      </c>
      <c r="D23" s="28"/>
      <c r="E23" s="31">
        <f>-E10</f>
        <v>-84000</v>
      </c>
      <c r="F23" s="28"/>
      <c r="G23" s="31">
        <v>-87802</v>
      </c>
      <c r="H23" s="28"/>
      <c r="I23" s="31">
        <v>0</v>
      </c>
      <c r="K23" s="31">
        <v>-515</v>
      </c>
      <c r="L23" s="28"/>
      <c r="M23" s="31">
        <f>-M10</f>
        <v>0</v>
      </c>
      <c r="N23" s="28"/>
      <c r="O23" s="31">
        <f>-O10</f>
        <v>-84000</v>
      </c>
    </row>
    <row r="24" spans="1:15" x14ac:dyDescent="0.25">
      <c r="A24" t="s">
        <v>5</v>
      </c>
      <c r="B24" s="28"/>
      <c r="C24" s="31">
        <f>-C11</f>
        <v>129931</v>
      </c>
      <c r="D24" s="28"/>
      <c r="E24" s="31">
        <f>-E11</f>
        <v>9079</v>
      </c>
      <c r="F24" s="28"/>
      <c r="G24" s="31">
        <v>15846</v>
      </c>
      <c r="H24" s="28"/>
      <c r="I24" s="31">
        <v>300656</v>
      </c>
      <c r="K24" s="31">
        <v>-21061</v>
      </c>
      <c r="L24" s="28"/>
      <c r="M24" s="31">
        <f>-M11</f>
        <v>559</v>
      </c>
      <c r="N24" s="28"/>
      <c r="O24" s="31">
        <f>-O11</f>
        <v>4790</v>
      </c>
    </row>
    <row r="25" spans="1:15" x14ac:dyDescent="0.25">
      <c r="A25" t="s">
        <v>6</v>
      </c>
      <c r="B25" s="28"/>
      <c r="C25" s="31">
        <f>-C12</f>
        <v>146884</v>
      </c>
      <c r="D25" s="28"/>
      <c r="E25" s="31">
        <f>-E12</f>
        <v>91446</v>
      </c>
      <c r="F25" s="28"/>
      <c r="G25" s="31">
        <v>112993</v>
      </c>
      <c r="H25" s="28"/>
      <c r="I25" s="31">
        <v>255479</v>
      </c>
      <c r="K25" s="31">
        <v>0</v>
      </c>
      <c r="L25" s="28"/>
      <c r="M25" s="31">
        <f>-M12</f>
        <v>23986</v>
      </c>
      <c r="N25" s="28"/>
      <c r="O25" s="31">
        <f>-O12</f>
        <v>0</v>
      </c>
    </row>
    <row r="26" spans="1:15" x14ac:dyDescent="0.25">
      <c r="A26" t="s">
        <v>23</v>
      </c>
      <c r="B26" s="28"/>
      <c r="C26" s="31">
        <f>-C14</f>
        <v>-15048</v>
      </c>
      <c r="D26" s="28"/>
      <c r="E26" s="31">
        <f>-E14</f>
        <v>-19626</v>
      </c>
      <c r="F26" s="28"/>
      <c r="G26" s="31">
        <v>-26531</v>
      </c>
      <c r="H26" s="28"/>
      <c r="I26" s="31">
        <v>-30841</v>
      </c>
      <c r="K26" s="31">
        <v>-19741</v>
      </c>
      <c r="L26" s="28"/>
      <c r="M26" s="31">
        <f>-M14</f>
        <v>-4919</v>
      </c>
      <c r="N26" s="28"/>
      <c r="O26" s="31">
        <f>-O14</f>
        <v>-9293</v>
      </c>
    </row>
    <row r="27" spans="1:15" x14ac:dyDescent="0.25">
      <c r="A27" s="1" t="s">
        <v>34</v>
      </c>
      <c r="B27" s="28"/>
      <c r="C27" s="33">
        <f>SUM(C20:C26)</f>
        <v>408184</v>
      </c>
      <c r="D27" s="28"/>
      <c r="E27" s="33">
        <f>SUM(E20:E26)</f>
        <v>-153820</v>
      </c>
      <c r="F27" s="28"/>
      <c r="G27" s="33">
        <f>SUM(G20:G26)</f>
        <v>-189864</v>
      </c>
      <c r="H27" s="28"/>
      <c r="I27" s="33">
        <f>SUM(I20:I26)</f>
        <v>235359</v>
      </c>
      <c r="K27" s="33">
        <f>SUM(K20:K26)</f>
        <v>183863</v>
      </c>
      <c r="L27" s="28"/>
      <c r="M27" s="33">
        <f>SUM(M20:M26)</f>
        <v>93434</v>
      </c>
      <c r="N27" s="28"/>
      <c r="O27" s="33">
        <f>SUM(O20:O26)</f>
        <v>-125415</v>
      </c>
    </row>
    <row r="28" spans="1:15" x14ac:dyDescent="0.25">
      <c r="A28" s="2"/>
      <c r="B28" s="28"/>
      <c r="C28" s="31"/>
      <c r="D28" s="28"/>
      <c r="E28" s="31"/>
      <c r="F28" s="28"/>
      <c r="G28" s="31"/>
      <c r="H28" s="28"/>
      <c r="I28" s="31"/>
      <c r="K28" s="31"/>
      <c r="L28" s="28"/>
      <c r="M28" s="31"/>
      <c r="N28" s="28"/>
      <c r="O28" s="31"/>
    </row>
    <row r="29" spans="1:15" ht="120" customHeight="1" x14ac:dyDescent="0.25">
      <c r="A29" s="42" t="s">
        <v>42</v>
      </c>
      <c r="B29" s="42"/>
      <c r="C29" s="42"/>
      <c r="D29" s="42"/>
      <c r="E29" s="42"/>
      <c r="F29" s="42"/>
      <c r="G29" s="42"/>
      <c r="H29" s="42"/>
      <c r="I29" s="42"/>
      <c r="J29" s="42"/>
      <c r="K29" s="42"/>
      <c r="L29" s="42"/>
      <c r="M29" s="42"/>
      <c r="N29" s="42"/>
      <c r="O29" s="42"/>
    </row>
  </sheetData>
  <mergeCells count="2">
    <mergeCell ref="A1:O1"/>
    <mergeCell ref="A29:O29"/>
  </mergeCells>
  <pageMargins left="1" right="0.25" top="0.75" bottom="0.75" header="0.3" footer="0.3"/>
  <pageSetup scale="77" orientation="landscape" r:id="rId1"/>
  <ignoredErrors>
    <ignoredError sqref="G8 I8 K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90" zoomScaleNormal="90" workbookViewId="0">
      <selection activeCell="A17" sqref="A17"/>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38" t="s">
        <v>19</v>
      </c>
      <c r="B1" s="46"/>
      <c r="C1" s="46"/>
      <c r="D1" s="46"/>
      <c r="E1" s="46"/>
      <c r="F1" s="46"/>
      <c r="G1" s="46"/>
      <c r="H1" s="47"/>
    </row>
    <row r="2" spans="1:8" ht="12.75" customHeight="1" x14ac:dyDescent="0.3">
      <c r="A2" s="25"/>
      <c r="B2" s="26"/>
      <c r="C2" s="26"/>
      <c r="D2" s="26"/>
      <c r="E2" s="26"/>
      <c r="F2" s="26"/>
      <c r="G2" s="26"/>
      <c r="H2" s="26"/>
    </row>
    <row r="3" spans="1:8" ht="19.5" thickBot="1" x14ac:dyDescent="0.35">
      <c r="A3" s="11"/>
      <c r="B3" s="44">
        <v>2014</v>
      </c>
      <c r="C3" s="45"/>
      <c r="D3" s="45"/>
      <c r="E3" s="45"/>
      <c r="F3" s="45"/>
      <c r="G3" s="45"/>
      <c r="H3" s="45"/>
    </row>
    <row r="4" spans="1:8" x14ac:dyDescent="0.25">
      <c r="B4" s="6" t="s">
        <v>1</v>
      </c>
      <c r="D4" s="6" t="s">
        <v>2</v>
      </c>
      <c r="F4" s="6" t="s">
        <v>3</v>
      </c>
      <c r="G4" s="6"/>
      <c r="H4" s="6" t="s">
        <v>8</v>
      </c>
    </row>
    <row r="5" spans="1:8" x14ac:dyDescent="0.25">
      <c r="A5" s="2" t="s">
        <v>21</v>
      </c>
      <c r="B5" s="8">
        <v>19028</v>
      </c>
      <c r="D5" s="8">
        <v>20000</v>
      </c>
      <c r="F5" s="8">
        <v>-62577</v>
      </c>
      <c r="G5" s="8"/>
      <c r="H5" s="8">
        <f>B5+D5+F5</f>
        <v>-23549</v>
      </c>
    </row>
    <row r="6" spans="1:8" x14ac:dyDescent="0.25">
      <c r="A6" t="s">
        <v>0</v>
      </c>
      <c r="B6" s="3"/>
      <c r="D6" s="3"/>
      <c r="F6" s="3"/>
      <c r="G6" s="3"/>
    </row>
    <row r="7" spans="1:8" x14ac:dyDescent="0.25">
      <c r="A7" t="s">
        <v>4</v>
      </c>
      <c r="B7" s="3">
        <v>53775</v>
      </c>
      <c r="D7" s="3">
        <v>53175</v>
      </c>
      <c r="F7" s="3">
        <v>54255</v>
      </c>
      <c r="G7" s="3"/>
      <c r="H7" s="4">
        <f t="shared" ref="H7:H10" si="0">B7+D7+F7</f>
        <v>161205</v>
      </c>
    </row>
    <row r="8" spans="1:8" x14ac:dyDescent="0.25">
      <c r="A8" t="s">
        <v>11</v>
      </c>
      <c r="B8" s="3">
        <v>0</v>
      </c>
      <c r="D8" s="3">
        <v>0</v>
      </c>
      <c r="F8" s="3">
        <v>84000</v>
      </c>
      <c r="G8" s="3"/>
      <c r="H8" s="4">
        <f t="shared" si="0"/>
        <v>84000</v>
      </c>
    </row>
    <row r="9" spans="1:8" x14ac:dyDescent="0.25">
      <c r="A9" t="s">
        <v>5</v>
      </c>
      <c r="B9" s="3">
        <v>0</v>
      </c>
      <c r="D9" s="3">
        <v>0</v>
      </c>
      <c r="F9" s="3">
        <v>-2201</v>
      </c>
      <c r="G9" s="3"/>
      <c r="H9" s="4">
        <f t="shared" si="0"/>
        <v>-2201</v>
      </c>
    </row>
    <row r="10" spans="1:8" x14ac:dyDescent="0.25">
      <c r="A10" t="s">
        <v>7</v>
      </c>
      <c r="B10" s="7">
        <v>-248</v>
      </c>
      <c r="D10" s="7">
        <v>-268</v>
      </c>
      <c r="F10" s="7">
        <v>-287</v>
      </c>
      <c r="G10" s="7"/>
      <c r="H10" s="17">
        <f t="shared" si="0"/>
        <v>-803</v>
      </c>
    </row>
    <row r="11" spans="1:8" ht="15.75" thickBot="1" x14ac:dyDescent="0.3">
      <c r="A11" s="1" t="s">
        <v>14</v>
      </c>
      <c r="B11" s="19">
        <f>SUM(B5:B10)</f>
        <v>72555</v>
      </c>
      <c r="D11" s="19">
        <f>SUM(D5:D10)</f>
        <v>72907</v>
      </c>
      <c r="F11" s="19">
        <f>SUM(F5:F10)</f>
        <v>73190</v>
      </c>
      <c r="G11" s="10"/>
      <c r="H11" s="19">
        <f>SUM(H5:H10)</f>
        <v>218652</v>
      </c>
    </row>
    <row r="12" spans="1:8" ht="15.75" thickTop="1" x14ac:dyDescent="0.25">
      <c r="A12" s="1"/>
      <c r="B12" s="15"/>
      <c r="D12" s="15"/>
      <c r="F12" s="15"/>
      <c r="G12" s="10"/>
      <c r="H12" s="15"/>
    </row>
    <row r="13" spans="1:8" ht="84" customHeight="1" x14ac:dyDescent="0.25">
      <c r="A13" s="41" t="s">
        <v>16</v>
      </c>
      <c r="B13" s="43"/>
      <c r="C13" s="43"/>
      <c r="D13" s="43"/>
      <c r="E13" s="43"/>
      <c r="F13" s="43"/>
      <c r="G13" s="43"/>
      <c r="H13" s="43"/>
    </row>
    <row r="14" spans="1:8" ht="13.5" customHeight="1" x14ac:dyDescent="0.25">
      <c r="A14" s="1"/>
      <c r="B14" s="15"/>
      <c r="D14" s="15"/>
      <c r="F14" s="15"/>
      <c r="G14" s="10"/>
      <c r="H14" s="15"/>
    </row>
    <row r="15" spans="1:8" ht="19.5" thickBot="1" x14ac:dyDescent="0.35">
      <c r="A15" s="1"/>
      <c r="B15" s="44">
        <v>2014</v>
      </c>
      <c r="C15" s="45"/>
      <c r="D15" s="45"/>
      <c r="E15" s="45"/>
      <c r="F15" s="45"/>
      <c r="G15" s="45"/>
      <c r="H15" s="45"/>
    </row>
    <row r="16" spans="1:8" x14ac:dyDescent="0.25">
      <c r="B16" s="6" t="s">
        <v>1</v>
      </c>
      <c r="D16" s="6" t="s">
        <v>2</v>
      </c>
      <c r="F16" s="6" t="s">
        <v>3</v>
      </c>
      <c r="G16" s="6"/>
      <c r="H16" s="6" t="s">
        <v>8</v>
      </c>
    </row>
    <row r="17" spans="1:8" x14ac:dyDescent="0.25">
      <c r="A17" t="s">
        <v>22</v>
      </c>
      <c r="B17" s="8">
        <v>11482</v>
      </c>
      <c r="C17" s="2"/>
      <c r="D17" s="8">
        <v>12039</v>
      </c>
      <c r="E17" s="2"/>
      <c r="F17" s="8">
        <v>-59641</v>
      </c>
      <c r="G17" s="14"/>
      <c r="H17" s="9">
        <f t="shared" ref="H17" si="1">B17+D17+F17</f>
        <v>-36120</v>
      </c>
    </row>
    <row r="18" spans="1:8" x14ac:dyDescent="0.25">
      <c r="A18" t="s">
        <v>0</v>
      </c>
    </row>
    <row r="19" spans="1:8" x14ac:dyDescent="0.25">
      <c r="A19" t="s">
        <v>10</v>
      </c>
      <c r="B19" s="7">
        <v>7546</v>
      </c>
      <c r="C19" s="12"/>
      <c r="D19" s="7">
        <v>7962</v>
      </c>
      <c r="E19" s="12"/>
      <c r="F19" s="7">
        <v>-2937</v>
      </c>
      <c r="G19" s="12"/>
      <c r="H19" s="7">
        <f>B19+D19+F19</f>
        <v>12571</v>
      </c>
    </row>
    <row r="20" spans="1:8" x14ac:dyDescent="0.25">
      <c r="A20" t="s">
        <v>9</v>
      </c>
      <c r="B20" s="4">
        <v>-248</v>
      </c>
      <c r="D20" s="4">
        <v>-268</v>
      </c>
      <c r="F20" s="4">
        <v>-287</v>
      </c>
      <c r="G20" s="4"/>
      <c r="H20" s="3">
        <f>B20+D20+F20</f>
        <v>-803</v>
      </c>
    </row>
    <row r="21" spans="1:8" x14ac:dyDescent="0.25">
      <c r="A21" t="s">
        <v>4</v>
      </c>
      <c r="B21" s="4">
        <v>53775</v>
      </c>
      <c r="D21" s="4">
        <v>53175</v>
      </c>
      <c r="F21" s="4">
        <v>54255</v>
      </c>
      <c r="G21" s="4"/>
      <c r="H21" s="3">
        <f t="shared" ref="H21:H24" si="2">B21+D21+F21</f>
        <v>161205</v>
      </c>
    </row>
    <row r="22" spans="1:8" x14ac:dyDescent="0.25">
      <c r="A22" s="1" t="s">
        <v>13</v>
      </c>
      <c r="B22" s="20">
        <f>SUM(B17:B21)</f>
        <v>72555</v>
      </c>
      <c r="D22" s="20">
        <f>SUM(D17:D21)</f>
        <v>72908</v>
      </c>
      <c r="F22" s="20">
        <f>SUM(F17:F21)</f>
        <v>-8610</v>
      </c>
      <c r="G22" s="4"/>
      <c r="H22" s="18">
        <f>SUM(H17:H21)</f>
        <v>136853</v>
      </c>
    </row>
    <row r="23" spans="1:8" x14ac:dyDescent="0.25">
      <c r="A23" t="s">
        <v>11</v>
      </c>
      <c r="B23" s="4">
        <v>0</v>
      </c>
      <c r="D23" s="4">
        <v>0</v>
      </c>
      <c r="F23" s="4">
        <v>84000</v>
      </c>
      <c r="G23" s="4"/>
      <c r="H23" s="3">
        <f t="shared" si="2"/>
        <v>84000</v>
      </c>
    </row>
    <row r="24" spans="1:8" x14ac:dyDescent="0.25">
      <c r="A24" t="s">
        <v>5</v>
      </c>
      <c r="B24" s="4">
        <v>0</v>
      </c>
      <c r="D24" s="4">
        <v>0</v>
      </c>
      <c r="F24" s="4">
        <v>-2201</v>
      </c>
      <c r="G24" s="4"/>
      <c r="H24" s="3">
        <f t="shared" si="2"/>
        <v>-2201</v>
      </c>
    </row>
    <row r="25" spans="1:8" ht="15.75" thickBot="1" x14ac:dyDescent="0.3">
      <c r="A25" s="1" t="s">
        <v>15</v>
      </c>
      <c r="B25" s="19">
        <f>SUM(B22:B24)</f>
        <v>72555</v>
      </c>
      <c r="D25" s="19">
        <f>SUM(D22:D24)</f>
        <v>72908</v>
      </c>
      <c r="F25" s="19">
        <f>SUM(F22:F24)</f>
        <v>73189</v>
      </c>
      <c r="G25" s="10"/>
      <c r="H25" s="19">
        <f>SUM(H22:H24)</f>
        <v>218652</v>
      </c>
    </row>
    <row r="26" spans="1:8" ht="15.75" thickTop="1" x14ac:dyDescent="0.25"/>
    <row r="27" spans="1:8" ht="99" customHeight="1" x14ac:dyDescent="0.25">
      <c r="A27" s="41" t="s">
        <v>17</v>
      </c>
      <c r="B27" s="43"/>
      <c r="C27" s="43"/>
      <c r="D27" s="43"/>
      <c r="E27" s="43"/>
      <c r="F27" s="43"/>
      <c r="G27" s="43"/>
      <c r="H27" s="43"/>
    </row>
  </sheetData>
  <mergeCells count="5">
    <mergeCell ref="A27:H27"/>
    <mergeCell ref="B3:H3"/>
    <mergeCell ref="A1:H1"/>
    <mergeCell ref="B15:H15"/>
    <mergeCell ref="A13:H13"/>
  </mergeCells>
  <pageMargins left="0.7" right="0.7" top="0.75" bottom="0.75" header="0.3" footer="0.3"/>
  <pageSetup scale="69" orientation="landscape" r:id="rId1"/>
  <ignoredErrors>
    <ignoredError sqref="H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A18" sqref="A18"/>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38" t="s">
        <v>20</v>
      </c>
      <c r="B1" s="46"/>
      <c r="C1" s="46"/>
      <c r="D1" s="46"/>
      <c r="E1" s="46"/>
      <c r="F1" s="46"/>
      <c r="G1" s="46"/>
      <c r="H1" s="47"/>
    </row>
    <row r="2" spans="1:8" ht="14.25" customHeight="1" x14ac:dyDescent="0.3">
      <c r="A2" s="23"/>
      <c r="B2" s="24"/>
      <c r="C2" s="24"/>
      <c r="D2" s="24"/>
      <c r="E2" s="24"/>
      <c r="F2" s="24"/>
      <c r="G2" s="24"/>
      <c r="H2" s="24"/>
    </row>
    <row r="3" spans="1:8" ht="19.5" thickBot="1" x14ac:dyDescent="0.35">
      <c r="A3" s="11"/>
      <c r="B3" s="44">
        <v>2014</v>
      </c>
      <c r="C3" s="45"/>
      <c r="D3" s="45"/>
      <c r="E3" s="45"/>
      <c r="F3" s="45"/>
      <c r="G3" s="45"/>
      <c r="H3" s="45"/>
    </row>
    <row r="4" spans="1:8" x14ac:dyDescent="0.25">
      <c r="B4" s="6" t="s">
        <v>1</v>
      </c>
      <c r="D4" s="6" t="s">
        <v>2</v>
      </c>
      <c r="F4" s="6" t="s">
        <v>3</v>
      </c>
      <c r="G4" s="6"/>
      <c r="H4" s="6" t="s">
        <v>8</v>
      </c>
    </row>
    <row r="5" spans="1:8" s="2" customFormat="1" x14ac:dyDescent="0.25">
      <c r="A5" s="2" t="s">
        <v>21</v>
      </c>
      <c r="B5" s="8">
        <v>31951</v>
      </c>
      <c r="D5" s="8">
        <v>-39397</v>
      </c>
      <c r="F5" s="8">
        <v>-111909</v>
      </c>
      <c r="G5" s="8"/>
      <c r="H5" s="8">
        <f>B5+D5+F5</f>
        <v>-119355</v>
      </c>
    </row>
    <row r="6" spans="1:8" x14ac:dyDescent="0.25">
      <c r="A6" t="s">
        <v>0</v>
      </c>
      <c r="B6" s="3"/>
      <c r="D6" s="3"/>
      <c r="F6" s="3"/>
      <c r="G6" s="3"/>
      <c r="H6" s="3"/>
    </row>
    <row r="7" spans="1:8" x14ac:dyDescent="0.25">
      <c r="A7" t="s">
        <v>4</v>
      </c>
      <c r="B7" s="3">
        <v>224919</v>
      </c>
      <c r="D7" s="3">
        <v>204567</v>
      </c>
      <c r="F7" s="3">
        <v>205529</v>
      </c>
      <c r="G7" s="3"/>
      <c r="H7" s="3">
        <f t="shared" ref="H7:H11" si="0">B7+D7+F7</f>
        <v>635015</v>
      </c>
    </row>
    <row r="8" spans="1:8" x14ac:dyDescent="0.25">
      <c r="A8" t="s">
        <v>12</v>
      </c>
      <c r="B8" s="3">
        <v>0</v>
      </c>
      <c r="D8" s="3">
        <v>0</v>
      </c>
      <c r="F8" s="3">
        <v>84000</v>
      </c>
      <c r="G8" s="3"/>
      <c r="H8" s="3">
        <f t="shared" si="0"/>
        <v>84000</v>
      </c>
    </row>
    <row r="9" spans="1:8" x14ac:dyDescent="0.25">
      <c r="A9" t="s">
        <v>5</v>
      </c>
      <c r="B9" s="3">
        <v>-6900</v>
      </c>
      <c r="D9" s="3">
        <v>2611</v>
      </c>
      <c r="F9" s="3">
        <v>-4790</v>
      </c>
      <c r="G9" s="3"/>
      <c r="H9" s="3">
        <f t="shared" si="0"/>
        <v>-9079</v>
      </c>
    </row>
    <row r="10" spans="1:8" x14ac:dyDescent="0.25">
      <c r="A10" t="s">
        <v>6</v>
      </c>
      <c r="B10" s="3">
        <v>-91446</v>
      </c>
      <c r="D10" s="3">
        <v>0</v>
      </c>
      <c r="F10" s="3">
        <v>0</v>
      </c>
      <c r="G10" s="3"/>
      <c r="H10" s="3">
        <f t="shared" si="0"/>
        <v>-91446</v>
      </c>
    </row>
    <row r="11" spans="1:8" x14ac:dyDescent="0.25">
      <c r="A11" t="s">
        <v>7</v>
      </c>
      <c r="B11" s="5">
        <v>28707</v>
      </c>
      <c r="D11" s="5">
        <v>27898</v>
      </c>
      <c r="F11" s="5">
        <v>27170</v>
      </c>
      <c r="G11" s="5"/>
      <c r="H11" s="5">
        <f t="shared" si="0"/>
        <v>83775</v>
      </c>
    </row>
    <row r="12" spans="1:8" s="1" customFormat="1" ht="15.75" thickBot="1" x14ac:dyDescent="0.3">
      <c r="A12" s="1" t="s">
        <v>14</v>
      </c>
      <c r="B12" s="19">
        <f>SUM(B5:B11)</f>
        <v>187231</v>
      </c>
      <c r="D12" s="19">
        <f>SUM(D5:D11)</f>
        <v>195679</v>
      </c>
      <c r="F12" s="19">
        <f>SUM(F5:F11)</f>
        <v>200000</v>
      </c>
      <c r="G12" s="10"/>
      <c r="H12" s="19">
        <f>SUM(H5:H11)</f>
        <v>582910</v>
      </c>
    </row>
    <row r="13" spans="1:8" s="1" customFormat="1" ht="13.5" customHeight="1" thickTop="1" x14ac:dyDescent="0.25">
      <c r="B13" s="15"/>
      <c r="D13" s="15"/>
      <c r="F13" s="15"/>
      <c r="G13" s="10"/>
      <c r="H13" s="15"/>
    </row>
    <row r="14" spans="1:8" s="1" customFormat="1" ht="84" customHeight="1" x14ac:dyDescent="0.25">
      <c r="A14" s="41" t="s">
        <v>16</v>
      </c>
      <c r="B14" s="43"/>
      <c r="C14" s="43"/>
      <c r="D14" s="43"/>
      <c r="E14" s="43"/>
      <c r="F14" s="43"/>
      <c r="G14" s="43"/>
      <c r="H14" s="43"/>
    </row>
    <row r="15" spans="1:8" s="1" customFormat="1" ht="13.5" customHeight="1" x14ac:dyDescent="0.25">
      <c r="A15" s="21"/>
      <c r="B15" s="22"/>
      <c r="C15" s="22"/>
      <c r="D15" s="22"/>
      <c r="E15" s="22"/>
      <c r="F15" s="22"/>
      <c r="G15" s="22"/>
      <c r="H15" s="22"/>
    </row>
    <row r="16" spans="1:8" s="1" customFormat="1" ht="19.5" thickBot="1" x14ac:dyDescent="0.35">
      <c r="B16" s="44">
        <v>2014</v>
      </c>
      <c r="C16" s="45"/>
      <c r="D16" s="45"/>
      <c r="E16" s="45"/>
      <c r="F16" s="45"/>
      <c r="G16" s="45"/>
      <c r="H16" s="45"/>
    </row>
    <row r="17" spans="1:8" s="1" customFormat="1" x14ac:dyDescent="0.25">
      <c r="B17" s="6" t="s">
        <v>1</v>
      </c>
      <c r="C17"/>
      <c r="D17" s="6" t="s">
        <v>2</v>
      </c>
      <c r="E17"/>
      <c r="F17" s="6" t="s">
        <v>3</v>
      </c>
      <c r="G17" s="6"/>
      <c r="H17" s="6" t="s">
        <v>8</v>
      </c>
    </row>
    <row r="18" spans="1:8" x14ac:dyDescent="0.25">
      <c r="A18" t="s">
        <v>22</v>
      </c>
      <c r="B18" s="8">
        <v>20294</v>
      </c>
      <c r="C18" s="2"/>
      <c r="D18" s="8">
        <v>-25726</v>
      </c>
      <c r="E18" s="2"/>
      <c r="F18" s="8">
        <v>-121199</v>
      </c>
      <c r="G18" s="8"/>
      <c r="H18" s="8">
        <f t="shared" ref="H18:H26" si="1">B18+D18+F18</f>
        <v>-126631</v>
      </c>
    </row>
    <row r="19" spans="1:8" x14ac:dyDescent="0.25">
      <c r="A19" t="s">
        <v>0</v>
      </c>
      <c r="B19" s="3"/>
      <c r="D19" s="3"/>
      <c r="F19" s="3"/>
      <c r="G19" s="3"/>
      <c r="H19" s="3">
        <f t="shared" si="1"/>
        <v>0</v>
      </c>
    </row>
    <row r="20" spans="1:8" x14ac:dyDescent="0.25">
      <c r="A20" t="s">
        <v>10</v>
      </c>
      <c r="B20" s="13">
        <v>11657</v>
      </c>
      <c r="C20" s="12"/>
      <c r="D20" s="16">
        <v>-13671</v>
      </c>
      <c r="E20" s="12"/>
      <c r="F20" s="16">
        <v>9290</v>
      </c>
      <c r="G20" s="16"/>
      <c r="H20" s="13">
        <f>B20+D20+F20</f>
        <v>7276</v>
      </c>
    </row>
    <row r="21" spans="1:8" x14ac:dyDescent="0.25">
      <c r="A21" t="s">
        <v>9</v>
      </c>
      <c r="B21" s="13">
        <v>28707</v>
      </c>
      <c r="D21" s="13">
        <v>27898</v>
      </c>
      <c r="F21" s="13">
        <v>27170</v>
      </c>
      <c r="G21" s="13"/>
      <c r="H21" s="13">
        <f>B21+D21+F21</f>
        <v>83775</v>
      </c>
    </row>
    <row r="22" spans="1:8" x14ac:dyDescent="0.25">
      <c r="A22" t="s">
        <v>4</v>
      </c>
      <c r="B22" s="3">
        <v>224919</v>
      </c>
      <c r="D22" s="3">
        <v>204567</v>
      </c>
      <c r="F22" s="3">
        <v>205529</v>
      </c>
      <c r="G22" s="3"/>
      <c r="H22" s="3">
        <f t="shared" si="1"/>
        <v>635015</v>
      </c>
    </row>
    <row r="23" spans="1:8" x14ac:dyDescent="0.25">
      <c r="A23" s="1" t="s">
        <v>13</v>
      </c>
      <c r="B23" s="18">
        <f>SUM(B18:B22)</f>
        <v>285577</v>
      </c>
      <c r="D23" s="18">
        <f>SUM(D18:D22)</f>
        <v>193068</v>
      </c>
      <c r="F23" s="18">
        <f>SUM(F18:F22)</f>
        <v>120790</v>
      </c>
      <c r="G23" s="3"/>
      <c r="H23" s="18">
        <f>SUM(H18:H22)</f>
        <v>599435</v>
      </c>
    </row>
    <row r="24" spans="1:8" x14ac:dyDescent="0.25">
      <c r="A24" t="s">
        <v>12</v>
      </c>
      <c r="B24" s="3">
        <v>0</v>
      </c>
      <c r="D24" s="3">
        <v>0</v>
      </c>
      <c r="F24" s="3">
        <v>84000</v>
      </c>
      <c r="G24" s="3"/>
      <c r="H24" s="3">
        <f t="shared" si="1"/>
        <v>84000</v>
      </c>
    </row>
    <row r="25" spans="1:8" x14ac:dyDescent="0.25">
      <c r="A25" t="s">
        <v>5</v>
      </c>
      <c r="B25" s="3">
        <v>-6900</v>
      </c>
      <c r="D25" s="3">
        <v>2611</v>
      </c>
      <c r="F25" s="3">
        <v>-4790</v>
      </c>
      <c r="G25" s="3"/>
      <c r="H25" s="3">
        <f t="shared" si="1"/>
        <v>-9079</v>
      </c>
    </row>
    <row r="26" spans="1:8" x14ac:dyDescent="0.25">
      <c r="A26" t="s">
        <v>6</v>
      </c>
      <c r="B26" s="3">
        <v>-91446</v>
      </c>
      <c r="D26" s="3">
        <v>0</v>
      </c>
      <c r="F26" s="3">
        <v>0</v>
      </c>
      <c r="G26" s="3"/>
      <c r="H26" s="3">
        <f t="shared" si="1"/>
        <v>-91446</v>
      </c>
    </row>
    <row r="27" spans="1:8" ht="15.75" thickBot="1" x14ac:dyDescent="0.3">
      <c r="A27" s="1" t="s">
        <v>15</v>
      </c>
      <c r="B27" s="19">
        <f>SUM(B23:B26)</f>
        <v>187231</v>
      </c>
      <c r="D27" s="19">
        <f>SUM(D23:D26)</f>
        <v>195679</v>
      </c>
      <c r="F27" s="19">
        <f>SUM(F23:F26)</f>
        <v>200000</v>
      </c>
      <c r="G27" s="10"/>
      <c r="H27" s="19">
        <f>SUM(H23:H26)</f>
        <v>582910</v>
      </c>
    </row>
    <row r="28" spans="1:8" ht="15.75" thickTop="1" x14ac:dyDescent="0.25"/>
    <row r="29" spans="1:8" ht="99" customHeight="1" x14ac:dyDescent="0.25">
      <c r="A29" s="41" t="s">
        <v>17</v>
      </c>
      <c r="B29" s="43"/>
      <c r="C29" s="43"/>
      <c r="D29" s="43"/>
      <c r="E29" s="43"/>
      <c r="F29" s="43"/>
      <c r="G29" s="43"/>
      <c r="H29" s="43"/>
    </row>
  </sheetData>
  <mergeCells count="5">
    <mergeCell ref="A29:H29"/>
    <mergeCell ref="B3:H3"/>
    <mergeCell ref="A14:H14"/>
    <mergeCell ref="B16:H16"/>
    <mergeCell ref="A1:H1"/>
  </mergeCells>
  <pageMargins left="1" right="0.25" top="0.75" bottom="0.75" header="0.3" footer="0.3"/>
  <pageSetup scale="70" orientation="landscape" r:id="rId1"/>
  <ignoredErrors>
    <ignoredError sqref="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U.S. Cellular</vt:lpstr>
      <vt:lpstr>Telecom</vt:lpstr>
      <vt:lpstr>TDS Consolidated</vt:lpstr>
      <vt:lpstr>TDS Telecom</vt:lpstr>
      <vt:lpstr>TDS</vt:lpstr>
      <vt:lpstr>TDS!Print_Area</vt:lpstr>
      <vt:lpstr>'TDS Consolidated'!Print_Area</vt:lpstr>
      <vt:lpstr>'TDS Telecom'!Print_Area</vt:lpstr>
      <vt:lpstr>Telecom!Print_Area</vt:lpstr>
      <vt:lpstr>'U.S. Cellular'!Print_Area</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Mathews, Julie D.</dc:creator>
  <cp:lastModifiedBy>Baumgartner, Michael D.</cp:lastModifiedBy>
  <cp:lastPrinted>2015-02-16T16:54:49Z</cp:lastPrinted>
  <dcterms:created xsi:type="dcterms:W3CDTF">2014-02-04T20:33:23Z</dcterms:created>
  <dcterms:modified xsi:type="dcterms:W3CDTF">2015-10-29T18:01:18Z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 AIBIT recon.xlsx</vt:lpwstr>
  </property>
</Properties>
</file>