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80" windowWidth="18195" windowHeight="10485"/>
  </bookViews>
  <sheets>
    <sheet name="U.S. Cellular" sheetId="1" r:id="rId1"/>
    <sheet name="Telecom" sheetId="9" r:id="rId2"/>
    <sheet name="TDS Consolidated" sheetId="10" r:id="rId3"/>
    <sheet name="TDS Telecom" sheetId="2" state="hidden" r:id="rId4"/>
    <sheet name="TDS" sheetId="4" state="hidden" r:id="rId5"/>
  </sheets>
  <definedNames>
    <definedName name="__FPMExcelClient_CellBasedFunctionStatus" localSheetId="2" hidden="1">"1_1_2_1_1_2"</definedName>
    <definedName name="__FPMExcelClient_CellBasedFunctionStatus" localSheetId="1" hidden="1">"1_1_2_1_1_2"</definedName>
    <definedName name="__FPMExcelClient_CellBasedFunctionStatus" localSheetId="0" hidden="1">"1_1_2_1_1_2"</definedName>
    <definedName name="_xlnm.Print_Area" localSheetId="4">TDS!$A$1:$H$29</definedName>
    <definedName name="_xlnm.Print_Area" localSheetId="2">'TDS Consolidated'!$A$1:$K$29</definedName>
    <definedName name="_xlnm.Print_Area" localSheetId="3">'TDS Telecom'!$A$1:$H$27</definedName>
    <definedName name="_xlnm.Print_Area" localSheetId="1">Telecom!$A$1:$K$27</definedName>
    <definedName name="_xlnm.Print_Area" localSheetId="0">'U.S. Cellular'!$A$1:$K$29</definedName>
  </definedNames>
  <calcPr calcId="145621"/>
</workbook>
</file>

<file path=xl/calcChain.xml><?xml version="1.0" encoding="utf-8"?>
<calcChain xmlns="http://schemas.openxmlformats.org/spreadsheetml/2006/main">
  <c r="K27" i="1" l="1"/>
  <c r="I27" i="1"/>
  <c r="G27" i="1"/>
  <c r="E27" i="1"/>
  <c r="C27" i="1"/>
  <c r="K22" i="1"/>
  <c r="I22" i="1"/>
  <c r="G22" i="1"/>
  <c r="E22" i="1"/>
  <c r="C22" i="1"/>
  <c r="C8" i="9" l="1"/>
  <c r="C14" i="9" s="1"/>
  <c r="C19" i="9" s="1"/>
  <c r="C25" i="9" s="1"/>
  <c r="E8" i="9"/>
  <c r="E14" i="9" s="1"/>
  <c r="E19" i="9" s="1"/>
  <c r="E25" i="9" s="1"/>
  <c r="C8" i="1"/>
  <c r="C14" i="1" s="1"/>
  <c r="C19" i="1" s="1"/>
  <c r="E8" i="1"/>
  <c r="E14" i="1" s="1"/>
  <c r="E19" i="1" s="1"/>
  <c r="C8" i="10"/>
  <c r="C15" i="10" s="1"/>
  <c r="C20" i="10" s="1"/>
  <c r="C27" i="10" s="1"/>
  <c r="E8" i="10"/>
  <c r="E15" i="10" s="1"/>
  <c r="E20" i="10" s="1"/>
  <c r="E27" i="10" s="1"/>
  <c r="K27" i="10" l="1"/>
  <c r="I27" i="10"/>
  <c r="G27" i="10"/>
  <c r="K25" i="9"/>
  <c r="I25" i="9"/>
  <c r="G25" i="9"/>
  <c r="K8" i="10" l="1"/>
  <c r="K15" i="10" s="1"/>
  <c r="K20" i="10" s="1"/>
  <c r="I8" i="10"/>
  <c r="I15" i="10" s="1"/>
  <c r="I20" i="10" s="1"/>
  <c r="G8" i="10"/>
  <c r="G15" i="10" s="1"/>
  <c r="G20" i="10" s="1"/>
  <c r="K8" i="9" l="1"/>
  <c r="K14" i="9" s="1"/>
  <c r="K19" i="9" s="1"/>
  <c r="I8" i="9"/>
  <c r="I14" i="9" s="1"/>
  <c r="I19" i="9" s="1"/>
  <c r="G8" i="9"/>
  <c r="G14" i="9" s="1"/>
  <c r="G19" i="9" s="1"/>
  <c r="K8" i="1"/>
  <c r="K14" i="1" s="1"/>
  <c r="K19" i="1" s="1"/>
  <c r="I8" i="1"/>
  <c r="I14" i="1" s="1"/>
  <c r="I19" i="1" s="1"/>
  <c r="F23" i="4" l="1"/>
  <c r="F27" i="4" s="1"/>
  <c r="D23" i="4"/>
  <c r="D27" i="4" s="1"/>
  <c r="B23" i="4"/>
  <c r="B27" i="4" s="1"/>
  <c r="F22" i="2"/>
  <c r="F25" i="2" s="1"/>
  <c r="D22" i="2"/>
  <c r="D25" i="2" s="1"/>
  <c r="B22" i="2"/>
  <c r="B25" i="2" s="1"/>
  <c r="H19" i="2" l="1"/>
  <c r="H17" i="2"/>
  <c r="H24" i="4"/>
  <c r="H8" i="4"/>
  <c r="B12" i="4"/>
  <c r="H20" i="4"/>
  <c r="H21" i="4"/>
  <c r="H26" i="4"/>
  <c r="H25" i="4"/>
  <c r="H19" i="4"/>
  <c r="H18" i="4"/>
  <c r="H11" i="4"/>
  <c r="H10" i="4"/>
  <c r="H9" i="4"/>
  <c r="H7" i="4"/>
  <c r="H5" i="4"/>
  <c r="F12" i="4"/>
  <c r="H23" i="2"/>
  <c r="H24" i="2"/>
  <c r="H22" i="4" l="1"/>
  <c r="H23" i="4" s="1"/>
  <c r="H27" i="4" s="1"/>
  <c r="H20" i="2"/>
  <c r="H21" i="2"/>
  <c r="H22" i="2" s="1"/>
  <c r="H25" i="2" s="1"/>
  <c r="H8" i="2"/>
  <c r="H9" i="2"/>
  <c r="H10" i="2"/>
  <c r="H7" i="2"/>
  <c r="H5" i="2"/>
  <c r="F11" i="2"/>
  <c r="G8" i="1" l="1"/>
  <c r="G14" i="1" s="1"/>
  <c r="G19" i="1" s="1"/>
  <c r="D12" i="4" l="1"/>
  <c r="H11" i="2"/>
  <c r="D11" i="2"/>
  <c r="H12" i="4" l="1"/>
  <c r="B11" i="2"/>
</calcChain>
</file>

<file path=xl/sharedStrings.xml><?xml version="1.0" encoding="utf-8"?>
<sst xmlns="http://schemas.openxmlformats.org/spreadsheetml/2006/main" count="141" uniqueCount="41">
  <si>
    <t>Add back:</t>
  </si>
  <si>
    <t>Q1</t>
  </si>
  <si>
    <t>Q2</t>
  </si>
  <si>
    <t>Q3</t>
  </si>
  <si>
    <t xml:space="preserve">   Depreciation, amortization and accretion</t>
  </si>
  <si>
    <t xml:space="preserve">   (Gain) loss on sale of business and other exit costs, net</t>
  </si>
  <si>
    <t xml:space="preserve">   (Gain) loss on license sales and exchanges</t>
  </si>
  <si>
    <t xml:space="preserve">   Interest expense</t>
  </si>
  <si>
    <t>Total</t>
  </si>
  <si>
    <t xml:space="preserve">   Interest expense </t>
  </si>
  <si>
    <t xml:space="preserve">   Income tax expense (benefit)</t>
  </si>
  <si>
    <t xml:space="preserve">   Loss on impairment of assets</t>
  </si>
  <si>
    <t xml:space="preserve">    Loss on impairment of assets</t>
  </si>
  <si>
    <t>EBITDA</t>
  </si>
  <si>
    <t>Adjusted income before income taxes (1)</t>
  </si>
  <si>
    <t>Adjusted EBITDA (2)</t>
  </si>
  <si>
    <r>
      <t>(1)</t>
    </r>
    <r>
      <rPr>
        <sz val="7"/>
        <color theme="1"/>
        <rFont val="Times New Roman"/>
        <family val="1"/>
      </rPr>
      <t xml:space="preserve">     </t>
    </r>
    <r>
      <rPr>
        <sz val="10"/>
        <color theme="1"/>
        <rFont val="Times New Roman"/>
        <family val="1"/>
      </rPr>
      <t>Adjusted income before income taxes is defined as income before income taxes, adjusted for the items set forth in the reconciliation above. Adjusted income before income taxes excludes these items in order to show operating results on a more comparable basis from period to period. From time to time, TDS may exclude other items from adjusted income before income taxes if such items help reflect operating results on a more comparable basis. TDS does not intend to imply that any such items that are excluded are non-recurring, infrequent or unusual; such items may occur in the future.  Adjusted income before income taxes is not a measure of financial performance under Generally Accepted Accounting Principles in the United States (“GAAP”) and should not be considered as an alternative to income before income taxes as an indicator of the company’s operating performance or as an alternative to cash flows from operating activities, determined in accordance with GAAP, as an indicator of cash flows or as a measure of liquidity. TDS believes adjusted income before income taxes is a useful measure of TDS’ operating results before significant recurring non-cash charges, discrete gains and losses, and financing charges (interest expense).</t>
    </r>
  </si>
  <si>
    <r>
      <t>(2)</t>
    </r>
    <r>
      <rPr>
        <sz val="7"/>
        <color theme="1"/>
        <rFont val="Times New Roman"/>
        <family val="1"/>
      </rPr>
      <t xml:space="preserve">     </t>
    </r>
    <r>
      <rPr>
        <sz val="10"/>
        <color theme="1"/>
        <rFont val="Times New Roman"/>
        <family val="1"/>
      </rPr>
      <t>Adjusted earnings before interest, taxes, depreciation, amortization and accretion is defined as net income, adjusted for the items set forth in the reconciliation above.  Adjusted earnings before interest, taxes, depreciation, amortization and accretion excludes these items in order to show operating results on a more comparable basis from period to period. From time to time, TDS may exclude other items from  adjusted earnings before interest, taxes, depreciation, amortization and accretion if such items help reflect operating results on a more comparable basis. TDS does not intend to imply that any such items that are excluded are non-recurring, infrequent or unusual; such items may occur in the future.  Adjusted earnings before interest, taxes, depreciation, amortization and accretion is not a measure of financial performance under Generally Accepted Accounting Principles in the United States (“GAAP”) and should not be considered as an alternative to net income as an indicator of the company’s operating performance or as an alternative to cash flows from operating activities, determined in accordance with GAAP, as an indicator of cash flows or as a measure of liquidity. TDS believes adjusted earnings before interest, taxes, depreciation, amortization and accretion is a useful measure of TDS’ operating results before significant recurring non-cash charges, discrete gains and losses, and financing charges (interest expense).</t>
    </r>
  </si>
  <si>
    <t>U.S. Cellular - Consolidated</t>
  </si>
  <si>
    <t>TDS Telecom</t>
  </si>
  <si>
    <t>TDS Consolidated</t>
  </si>
  <si>
    <t>Income (loss) before income taxes, as reported (GAAP)</t>
  </si>
  <si>
    <t>Net Income (loss), as reported (GAAP)</t>
  </si>
  <si>
    <t xml:space="preserve">   (Gain) loss on asset disposals, net</t>
  </si>
  <si>
    <t>Equity in earnings of unconsolidated entities</t>
  </si>
  <si>
    <t xml:space="preserve">   (Gain) loss on investments</t>
  </si>
  <si>
    <t>Telecom</t>
  </si>
  <si>
    <t>TDS - Consolidated</t>
  </si>
  <si>
    <t>Adjusted EBITDA (1)</t>
  </si>
  <si>
    <t>Operating cash flow (1)</t>
  </si>
  <si>
    <t>Interest and dividend income</t>
  </si>
  <si>
    <t>Other, net</t>
  </si>
  <si>
    <t>Deduct:</t>
  </si>
  <si>
    <t>Net income (loss) (GAAP)</t>
  </si>
  <si>
    <t>Operating income (loss) (GAAP)</t>
  </si>
  <si>
    <t xml:space="preserve">(1)     Operating cash flow is defined as net income, adjusted for the items set forth in the reconciliation above. Adjusted EBITDA (earnings before interest, taxes, depreciation, amortization and accretion), is defined as net income, adjusted for the items set forth in the reconciliation above. Operating cash flow and Adjusted EBITDA exclude these items in order to show operating results on a more comparable basis from period to period. From time to time, TDS Telecom may exclude other items from Operating cash flow and/or Adjusted EBITDA if such items help reflect operating results on a more comparable basis. TDS Telecom does not intend to imply that any such items that are excluded are non-recurring, infrequent or unusual; such items may occur in the future.  Operating cash flow and Adjusted EBITDA are not measures of financial performance under Generally Accepted Accounting Principles in the United States (“GAAP”) and should not be considered as alternatives to net income as indicators of the company’s operating performance or as alternatives to cash flows from operating activities, determined in accordance with GAAP, as indicators of cash flows or as measures of liquidity. TDS Telecom believes Operating cash flow and Adjusted EBITDA are useful measures of TDS Telecom’s operating results before significant recurring non-cash charges, discrete gains and losses, and other items as indicated above.              </t>
  </si>
  <si>
    <t xml:space="preserve">(1)     Operating cash flow is defined as net income, adjusted for the items set forth in the reconciliation above. Adjusted EBITDA (earnings before interest, taxes, depreciation, amortization and accretion), is defined as net income, adjusted for the items set forth in the reconciliation above. Operating cash flow and Adjusted EBITDA exclude these items in order to show operating results on a more comparable basis from period to period. From time to time, TDS may exclude other items from Operating cash flow and/or Adjusted EBITDA if such items help reflect operating results on a more comparable basis. TDS does not intend to imply that any such items that are excluded are non-recurring, infrequent or unusual; such items may occur in the future.  Operating cash flow and Adjusted EBITDA are not measures of financial performance under Generally Accepted Accounting Principles in the United States (“GAAP”) and should not be considered as alternatives to net income as indicators of the company’s operating performance or as alternatives to cash flows from operating activities, determined in accordance with GAAP, as indicators of cash flows or as measures of liquidity. TDS believes Operating cash flow and Adjusted EBITDA are useful measures of TDS’ operating results before significant recurring non-cash charges, discrete gains and losses, and other items as indicated above.              </t>
  </si>
  <si>
    <t>Q1 2015</t>
  </si>
  <si>
    <t>Q1 2014</t>
  </si>
  <si>
    <t>Operating income (loss) (excluding gains and losses) (1)</t>
  </si>
  <si>
    <t xml:space="preserve">(1)     Operating cash flow is defined as net income, adjusted for the items set forth in the reconciliation above. Adjusted EBITDA (earnings before interest, taxes, depreciation, amortization and accretion), is defined as net income, adjusted for the items set forth in the reconciliation above. Operating income (loss) (excluding gains and losses), is defined as net income, adjusted for the items set forth in the reconciliation above. Operating cash flow, Adjusted EBITDA and Operating income (loss) (excluding gains and losses) exclude these items in order to show operating results on a more comparable basis from period to period. From time to time, U.S. Cellular may exclude other items from Operating cash flow and/or Adjusted EBITDA and/or Operating income (loss) (excluding gains and losses) if such items help reflect operating results on a more comparable basis. U.S. Cellular does not intend to imply that any such items that are excluded are non-recurring, infrequent or unusual; such items may occur in the future.  Operating cash flow, Adjusted EBITDA and Operating income (loss) (excluding gains and losses) are not measures of financial performance under Generally Accepted Accounting Principles in the United States (“GAAP”) and should not be considered as alternatives to net income as indicators of the company’s operating performance or as alternatives to cash flows from operating activities, determined in accordance with GAAP, as indicators of cash flows or as measures of liquidity. U.S. Cellular believes Operating cash flow, Adjusted EBITDA and Operating income (loss) (excluding gains and losses) are useful measures of U.S. Cellular’s operating results before significant recurring non-cash charges, gains and losses, and other items as indicated above.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</si>
</sst>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theme="1"/>
      <name val="Times New Roman"/>
      <family val="1"/>
    </font>
    <font>
      <sz val="7"/>
      <color theme="1"/>
      <name val="Times New Roman"/>
      <family val="1"/>
    </font>
  </fonts>
  <fills count="2">
    <fill>
      <patternFill patternType="none"/>
    </fill>
    <fill>
      <patternFill patternType="gray125"/>
    </fill>
  </fills>
  <borders count="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49">
    <xf numFmtId="0" fontId="0" fillId="0" borderId="0" xfId="0"/>
    <xf numFmtId="0" fontId="2" fillId="0" borderId="0" xfId="0" applyFont="1"/>
    <xf numFmtId="0" fontId="0" fillId="0" borderId="0" xfId="0" applyFont="1"/>
    <xf numFmtId="164" fontId="0" fillId="0" borderId="0" xfId="1" applyNumberFormat="1" applyFont="1"/>
    <xf numFmtId="164" fontId="0" fillId="0" borderId="0" xfId="0" applyNumberFormat="1"/>
    <xf numFmtId="164" fontId="0" fillId="0" borderId="1" xfId="1" applyNumberFormat="1" applyFont="1" applyBorder="1"/>
    <xf numFmtId="0" fontId="2" fillId="0" borderId="1" xfId="0" applyFont="1" applyBorder="1" applyAlignment="1">
      <alignment horizontal="center"/>
    </xf>
    <xf numFmtId="164" fontId="0" fillId="0" borderId="0" xfId="1" applyNumberFormat="1" applyFont="1" applyBorder="1"/>
    <xf numFmtId="165" fontId="0" fillId="0" borderId="0" xfId="2" applyNumberFormat="1" applyFont="1"/>
    <xf numFmtId="165" fontId="0" fillId="0" borderId="0" xfId="0" applyNumberFormat="1" applyFont="1"/>
    <xf numFmtId="165" fontId="2" fillId="0" borderId="0" xfId="2" applyNumberFormat="1" applyFont="1"/>
    <xf numFmtId="0" fontId="3" fillId="0" borderId="0" xfId="0" applyFont="1" applyAlignment="1"/>
    <xf numFmtId="0" fontId="0" fillId="0" borderId="0" xfId="0" applyBorder="1"/>
    <xf numFmtId="164" fontId="0" fillId="0" borderId="0" xfId="1" applyNumberFormat="1" applyFont="1" applyFill="1" applyBorder="1"/>
    <xf numFmtId="165" fontId="0" fillId="0" borderId="0" xfId="2" applyNumberFormat="1" applyFont="1" applyBorder="1"/>
    <xf numFmtId="165" fontId="2" fillId="0" borderId="0" xfId="2" applyNumberFormat="1" applyFont="1" applyBorder="1"/>
    <xf numFmtId="164" fontId="1" fillId="0" borderId="0" xfId="1" applyNumberFormat="1" applyFont="1" applyFill="1" applyBorder="1"/>
    <xf numFmtId="164" fontId="0" fillId="0" borderId="0" xfId="0" applyNumberFormat="1" applyBorder="1"/>
    <xf numFmtId="164" fontId="2" fillId="0" borderId="2" xfId="1" applyNumberFormat="1" applyFont="1" applyBorder="1"/>
    <xf numFmtId="165" fontId="2" fillId="0" borderId="3" xfId="2" applyNumberFormat="1" applyFont="1" applyBorder="1"/>
    <xf numFmtId="164" fontId="2" fillId="0" borderId="2" xfId="0" applyNumberFormat="1" applyFont="1" applyBorder="1"/>
    <xf numFmtId="0" fontId="4" fillId="0" borderId="0" xfId="0" applyFont="1" applyAlignment="1">
      <alignment horizontal="left" vertical="center" wrapText="1"/>
    </xf>
    <xf numFmtId="0" fontId="0" fillId="0" borderId="0" xfId="0" applyAlignment="1">
      <alignment wrapText="1"/>
    </xf>
    <xf numFmtId="0" fontId="3" fillId="0" borderId="0" xfId="0" applyFont="1" applyAlignment="1">
      <alignment horizontal="center"/>
    </xf>
    <xf numFmtId="0" fontId="0" fillId="0" borderId="0" xfId="0" applyAlignment="1">
      <alignment horizontal="center"/>
    </xf>
    <xf numFmtId="0" fontId="3"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left" indent="1"/>
    </xf>
    <xf numFmtId="165" fontId="1" fillId="0" borderId="0" xfId="2" applyNumberFormat="1" applyFont="1" applyBorder="1"/>
    <xf numFmtId="0" fontId="3" fillId="0" borderId="7" xfId="0" applyFont="1" applyFill="1" applyBorder="1" applyAlignment="1">
      <alignment horizontal="center"/>
    </xf>
    <xf numFmtId="164" fontId="1" fillId="0" borderId="2" xfId="1" applyNumberFormat="1" applyFont="1" applyBorder="1"/>
    <xf numFmtId="164" fontId="1" fillId="0" borderId="0" xfId="1" applyNumberFormat="1" applyFont="1" applyBorder="1"/>
    <xf numFmtId="165" fontId="2" fillId="0" borderId="0" xfId="0" applyNumberFormat="1" applyFont="1"/>
    <xf numFmtId="165" fontId="2" fillId="0" borderId="2" xfId="2" applyNumberFormat="1" applyFont="1" applyBorder="1"/>
    <xf numFmtId="41" fontId="1" fillId="0" borderId="2" xfId="2" applyNumberFormat="1" applyFont="1" applyBorder="1"/>
    <xf numFmtId="0" fontId="3" fillId="0" borderId="7" xfId="0" applyFont="1" applyFill="1" applyBorder="1" applyAlignment="1">
      <alignment horizontal="center"/>
    </xf>
    <xf numFmtId="0" fontId="3" fillId="0" borderId="7" xfId="0" quotePrefix="1" applyFont="1" applyFill="1" applyBorder="1" applyAlignment="1">
      <alignment horizontal="center"/>
    </xf>
    <xf numFmtId="0" fontId="0" fillId="0" borderId="8" xfId="0" applyBorder="1" applyAlignment="1"/>
    <xf numFmtId="0" fontId="0" fillId="0" borderId="0" xfId="0" applyBorder="1" applyAlignment="1"/>
    <xf numFmtId="0" fontId="4" fillId="0" borderId="0" xfId="0" applyFont="1" applyAlignment="1">
      <alignment horizontal="left" vertical="center" wrapText="1"/>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0" fillId="0" borderId="0" xfId="0" applyAlignment="1">
      <alignment wrapText="1"/>
    </xf>
    <xf numFmtId="0" fontId="0" fillId="0" borderId="0" xfId="0" applyAlignment="1"/>
    <xf numFmtId="0" fontId="3" fillId="0" borderId="7" xfId="0" applyFont="1" applyFill="1" applyBorder="1" applyAlignment="1">
      <alignment horizontal="center"/>
    </xf>
    <xf numFmtId="0" fontId="0" fillId="0" borderId="7" xfId="0" applyFill="1" applyBorder="1" applyAlignment="1"/>
    <xf numFmtId="0" fontId="0" fillId="0" borderId="5" xfId="0" applyBorder="1" applyAlignment="1">
      <alignment horizontal="center"/>
    </xf>
    <xf numFmtId="0" fontId="0" fillId="0" borderId="6" xfId="0" applyBorder="1" applyAlignment="1">
      <alignment horizontal="center"/>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zoomScaleNormal="100" workbookViewId="0">
      <selection sqref="A1:E1"/>
    </sheetView>
  </sheetViews>
  <sheetFormatPr defaultRowHeight="15" x14ac:dyDescent="0.25"/>
  <cols>
    <col min="1" max="1" width="64.7109375" customWidth="1"/>
    <col min="2" max="2" width="2.85546875" style="12" customWidth="1"/>
    <col min="3" max="3" width="11.28515625" bestFit="1" customWidth="1"/>
    <col min="4" max="4" width="2.85546875" style="12" customWidth="1"/>
    <col min="5" max="5" width="11.28515625" bestFit="1" customWidth="1"/>
    <col min="6" max="6" width="2.85546875" style="12" hidden="1" customWidth="1"/>
    <col min="7" max="7" width="11.28515625" hidden="1" customWidth="1"/>
    <col min="8" max="8" width="2.85546875" hidden="1" customWidth="1"/>
    <col min="9" max="9" width="11.140625" hidden="1" customWidth="1"/>
    <col min="10" max="10" width="3" hidden="1" customWidth="1"/>
    <col min="11" max="11" width="10.5703125" hidden="1" customWidth="1"/>
  </cols>
  <sheetData>
    <row r="1" spans="1:11" ht="23.25" customHeight="1" thickBot="1" x14ac:dyDescent="0.35">
      <c r="A1" s="40" t="s">
        <v>18</v>
      </c>
      <c r="B1" s="41"/>
      <c r="C1" s="41"/>
      <c r="D1" s="41"/>
      <c r="E1" s="42"/>
      <c r="F1" s="37"/>
      <c r="G1" s="38"/>
      <c r="H1" s="38"/>
      <c r="I1" s="38"/>
      <c r="J1" s="38"/>
      <c r="K1" s="38"/>
    </row>
    <row r="2" spans="1:11" s="1" customFormat="1" ht="19.5" thickBot="1" x14ac:dyDescent="0.35">
      <c r="C2" s="35" t="s">
        <v>37</v>
      </c>
      <c r="E2" s="35" t="s">
        <v>38</v>
      </c>
      <c r="G2" s="29">
        <v>2014</v>
      </c>
      <c r="I2" s="29">
        <v>2013</v>
      </c>
      <c r="K2" s="29">
        <v>2012</v>
      </c>
    </row>
    <row r="3" spans="1:11" x14ac:dyDescent="0.25">
      <c r="A3" s="1" t="s">
        <v>33</v>
      </c>
      <c r="B3" s="14"/>
      <c r="C3" s="32">
        <v>164990</v>
      </c>
      <c r="D3" s="14"/>
      <c r="E3" s="32">
        <v>18404</v>
      </c>
      <c r="F3" s="14"/>
      <c r="G3" s="32">
        <v>-46922</v>
      </c>
      <c r="H3" s="14"/>
      <c r="I3" s="32">
        <v>144522</v>
      </c>
      <c r="K3" s="32">
        <v>141076</v>
      </c>
    </row>
    <row r="4" spans="1:11" x14ac:dyDescent="0.25">
      <c r="A4" t="s">
        <v>0</v>
      </c>
      <c r="B4" s="7"/>
      <c r="C4" s="3"/>
      <c r="D4" s="7"/>
      <c r="E4" s="3"/>
      <c r="F4" s="7"/>
      <c r="G4" s="3"/>
      <c r="H4" s="7"/>
      <c r="I4" s="3"/>
      <c r="K4" s="3"/>
    </row>
    <row r="5" spans="1:11" x14ac:dyDescent="0.25">
      <c r="A5" t="s">
        <v>10</v>
      </c>
      <c r="B5" s="16"/>
      <c r="C5" s="13">
        <v>107501</v>
      </c>
      <c r="D5" s="16"/>
      <c r="E5" s="13">
        <v>12604</v>
      </c>
      <c r="F5" s="16"/>
      <c r="G5" s="13">
        <v>-11782</v>
      </c>
      <c r="H5" s="16"/>
      <c r="I5" s="13">
        <v>113134</v>
      </c>
      <c r="K5" s="13">
        <v>63977</v>
      </c>
    </row>
    <row r="6" spans="1:11" x14ac:dyDescent="0.25">
      <c r="A6" t="s">
        <v>9</v>
      </c>
      <c r="B6" s="13"/>
      <c r="C6" s="13">
        <v>19964</v>
      </c>
      <c r="D6" s="13"/>
      <c r="E6" s="13">
        <v>14862</v>
      </c>
      <c r="F6" s="13"/>
      <c r="G6" s="13">
        <v>57386</v>
      </c>
      <c r="H6" s="13"/>
      <c r="I6" s="13">
        <v>43963</v>
      </c>
      <c r="K6" s="13">
        <v>42393</v>
      </c>
    </row>
    <row r="7" spans="1:11" x14ac:dyDescent="0.25">
      <c r="A7" t="s">
        <v>4</v>
      </c>
      <c r="B7" s="7"/>
      <c r="C7" s="3">
        <v>147085</v>
      </c>
      <c r="D7" s="7"/>
      <c r="E7" s="3">
        <v>167753</v>
      </c>
      <c r="F7" s="7"/>
      <c r="G7" s="3">
        <v>605997</v>
      </c>
      <c r="H7" s="7"/>
      <c r="I7" s="3">
        <v>803781</v>
      </c>
      <c r="K7" s="3">
        <v>608633</v>
      </c>
    </row>
    <row r="8" spans="1:11" x14ac:dyDescent="0.25">
      <c r="A8" s="2" t="s">
        <v>13</v>
      </c>
      <c r="B8" s="31"/>
      <c r="C8" s="30">
        <f>SUM(C3:C7)</f>
        <v>439540</v>
      </c>
      <c r="D8" s="31"/>
      <c r="E8" s="30">
        <f>SUM(E3:E7)</f>
        <v>213623</v>
      </c>
      <c r="F8" s="31"/>
      <c r="G8" s="30">
        <f>SUM(G3:G7)</f>
        <v>604679</v>
      </c>
      <c r="H8" s="31"/>
      <c r="I8" s="30">
        <f>SUM(I3:I7)</f>
        <v>1105400</v>
      </c>
      <c r="K8" s="30">
        <f>SUM(K3:K7)</f>
        <v>856079</v>
      </c>
    </row>
    <row r="9" spans="1:11" x14ac:dyDescent="0.25">
      <c r="A9" t="s">
        <v>0</v>
      </c>
      <c r="B9" s="31"/>
      <c r="C9" s="31"/>
      <c r="D9" s="31"/>
      <c r="E9" s="31"/>
      <c r="F9" s="31"/>
      <c r="G9" s="31"/>
      <c r="H9" s="31"/>
      <c r="I9" s="31"/>
      <c r="K9" s="31"/>
    </row>
    <row r="10" spans="1:11" x14ac:dyDescent="0.25">
      <c r="A10" t="s">
        <v>5</v>
      </c>
      <c r="B10" s="7"/>
      <c r="C10" s="3">
        <v>-111477</v>
      </c>
      <c r="D10" s="7"/>
      <c r="E10" s="3">
        <v>-6900</v>
      </c>
      <c r="F10" s="7"/>
      <c r="G10" s="3">
        <v>-32830</v>
      </c>
      <c r="H10" s="7"/>
      <c r="I10" s="3">
        <v>-246767</v>
      </c>
      <c r="K10" s="3">
        <v>21022</v>
      </c>
    </row>
    <row r="11" spans="1:11" x14ac:dyDescent="0.25">
      <c r="A11" t="s">
        <v>6</v>
      </c>
      <c r="B11" s="7"/>
      <c r="C11" s="3">
        <v>-122873</v>
      </c>
      <c r="D11" s="7"/>
      <c r="E11" s="3">
        <v>-91446</v>
      </c>
      <c r="F11" s="7"/>
      <c r="G11" s="3">
        <v>-112993</v>
      </c>
      <c r="H11" s="7"/>
      <c r="I11" s="3">
        <v>-255479</v>
      </c>
      <c r="K11" s="3">
        <v>0</v>
      </c>
    </row>
    <row r="12" spans="1:11" x14ac:dyDescent="0.25">
      <c r="A12" t="s">
        <v>25</v>
      </c>
      <c r="B12" s="7"/>
      <c r="C12" s="3">
        <v>0</v>
      </c>
      <c r="D12" s="7"/>
      <c r="E12" s="3">
        <v>0</v>
      </c>
      <c r="F12" s="7"/>
      <c r="G12" s="3">
        <v>0</v>
      </c>
      <c r="H12" s="7"/>
      <c r="I12" s="3">
        <v>-18556</v>
      </c>
      <c r="K12" s="3">
        <v>3718</v>
      </c>
    </row>
    <row r="13" spans="1:11" x14ac:dyDescent="0.25">
      <c r="A13" t="s">
        <v>23</v>
      </c>
      <c r="B13" s="7"/>
      <c r="C13" s="3">
        <v>4251</v>
      </c>
      <c r="D13" s="7"/>
      <c r="E13" s="3">
        <v>1934</v>
      </c>
      <c r="F13" s="7"/>
      <c r="G13" s="3">
        <v>21469</v>
      </c>
      <c r="H13" s="7"/>
      <c r="I13" s="3">
        <v>30606</v>
      </c>
      <c r="K13" s="3">
        <v>18088</v>
      </c>
    </row>
    <row r="14" spans="1:11" x14ac:dyDescent="0.25">
      <c r="A14" s="2" t="s">
        <v>28</v>
      </c>
      <c r="B14" s="28"/>
      <c r="C14" s="34">
        <f>SUM(C8:C13)</f>
        <v>209441</v>
      </c>
      <c r="D14" s="28"/>
      <c r="E14" s="34">
        <f>SUM(E8:E13)</f>
        <v>117211</v>
      </c>
      <c r="F14" s="28"/>
      <c r="G14" s="34">
        <f>SUM(G8:G13)</f>
        <v>480325</v>
      </c>
      <c r="H14" s="28"/>
      <c r="I14" s="34">
        <f>SUM(I8:I13)</f>
        <v>615204</v>
      </c>
      <c r="K14" s="34">
        <f>SUM(K8:K13)</f>
        <v>898907</v>
      </c>
    </row>
    <row r="15" spans="1:11" x14ac:dyDescent="0.25">
      <c r="A15" t="s">
        <v>32</v>
      </c>
      <c r="B15" s="28"/>
      <c r="C15" s="28"/>
      <c r="D15" s="28"/>
      <c r="E15" s="28"/>
      <c r="F15" s="28"/>
      <c r="G15" s="28"/>
      <c r="H15" s="28"/>
      <c r="I15" s="28"/>
      <c r="K15" s="28"/>
    </row>
    <row r="16" spans="1:11" x14ac:dyDescent="0.25">
      <c r="A16" s="27" t="s">
        <v>24</v>
      </c>
      <c r="B16" s="15"/>
      <c r="C16" s="3">
        <v>-34471</v>
      </c>
      <c r="D16" s="15"/>
      <c r="E16" s="3">
        <v>-37075</v>
      </c>
      <c r="F16" s="15"/>
      <c r="G16" s="3">
        <v>-129764</v>
      </c>
      <c r="H16" s="15"/>
      <c r="I16" s="3">
        <v>-131949</v>
      </c>
      <c r="K16" s="3">
        <v>-90364</v>
      </c>
    </row>
    <row r="17" spans="1:11" x14ac:dyDescent="0.25">
      <c r="A17" s="27" t="s">
        <v>30</v>
      </c>
      <c r="B17" s="15"/>
      <c r="C17" s="3">
        <v>-7566</v>
      </c>
      <c r="D17" s="15"/>
      <c r="E17" s="3">
        <v>-884</v>
      </c>
      <c r="F17" s="15"/>
      <c r="G17" s="3">
        <v>-12148</v>
      </c>
      <c r="H17" s="15"/>
      <c r="I17" s="3">
        <v>-3961</v>
      </c>
      <c r="K17" s="3">
        <v>-3644</v>
      </c>
    </row>
    <row r="18" spans="1:11" x14ac:dyDescent="0.25">
      <c r="A18" s="27" t="s">
        <v>31</v>
      </c>
      <c r="B18" s="15"/>
      <c r="C18" s="3">
        <v>-105</v>
      </c>
      <c r="D18" s="15"/>
      <c r="E18" s="3">
        <v>-86</v>
      </c>
      <c r="F18" s="15"/>
      <c r="G18" s="3">
        <v>-160</v>
      </c>
      <c r="H18" s="15"/>
      <c r="I18" s="3">
        <v>-288</v>
      </c>
      <c r="K18" s="3">
        <v>-500</v>
      </c>
    </row>
    <row r="19" spans="1:11" x14ac:dyDescent="0.25">
      <c r="A19" s="2" t="s">
        <v>29</v>
      </c>
      <c r="B19" s="28"/>
      <c r="C19" s="30">
        <f>SUM(C14:C18)</f>
        <v>167299</v>
      </c>
      <c r="D19" s="28"/>
      <c r="E19" s="30">
        <f>SUM(E14:E18)</f>
        <v>79166</v>
      </c>
      <c r="F19" s="28"/>
      <c r="G19" s="30">
        <f>SUM(G14:G18)</f>
        <v>338253</v>
      </c>
      <c r="H19" s="28"/>
      <c r="I19" s="30">
        <f>SUM(I14:I18)</f>
        <v>479006</v>
      </c>
      <c r="K19" s="30">
        <f>SUM(K14:K18)</f>
        <v>804399</v>
      </c>
    </row>
    <row r="20" spans="1:11" x14ac:dyDescent="0.25">
      <c r="A20" t="s">
        <v>32</v>
      </c>
      <c r="B20" s="28"/>
      <c r="C20" s="31"/>
      <c r="D20" s="28"/>
      <c r="E20" s="31"/>
      <c r="F20" s="28"/>
      <c r="G20" s="31"/>
      <c r="H20" s="28"/>
      <c r="I20" s="31"/>
      <c r="K20" s="31"/>
    </row>
    <row r="21" spans="1:11" x14ac:dyDescent="0.25">
      <c r="A21" t="s">
        <v>4</v>
      </c>
      <c r="B21" s="28"/>
      <c r="C21" s="31">
        <v>-147085</v>
      </c>
      <c r="D21" s="28"/>
      <c r="E21" s="31">
        <v>-167753</v>
      </c>
      <c r="F21" s="28"/>
      <c r="G21" s="31">
        <v>-605997</v>
      </c>
      <c r="H21" s="28"/>
      <c r="I21" s="31">
        <v>-803781</v>
      </c>
      <c r="K21" s="31">
        <v>-608633</v>
      </c>
    </row>
    <row r="22" spans="1:11" x14ac:dyDescent="0.25">
      <c r="A22" t="s">
        <v>39</v>
      </c>
      <c r="B22" s="28"/>
      <c r="C22" s="30">
        <f>C19+C21</f>
        <v>20214</v>
      </c>
      <c r="D22" s="28"/>
      <c r="E22" s="30">
        <f>E19+E21</f>
        <v>-88587</v>
      </c>
      <c r="F22" s="28"/>
      <c r="G22" s="30">
        <f>G19+G21</f>
        <v>-267744</v>
      </c>
      <c r="H22" s="28"/>
      <c r="I22" s="30">
        <f>I19+I21</f>
        <v>-324775</v>
      </c>
      <c r="K22" s="30">
        <f>K19+K21</f>
        <v>195766</v>
      </c>
    </row>
    <row r="23" spans="1:11" x14ac:dyDescent="0.25">
      <c r="A23" t="s">
        <v>0</v>
      </c>
      <c r="B23" s="28"/>
      <c r="C23" s="31"/>
      <c r="D23" s="28"/>
      <c r="E23" s="31"/>
      <c r="F23" s="28"/>
      <c r="G23" s="31"/>
      <c r="H23" s="28"/>
      <c r="I23" s="31"/>
      <c r="K23" s="31"/>
    </row>
    <row r="24" spans="1:11" x14ac:dyDescent="0.25">
      <c r="A24" t="s">
        <v>5</v>
      </c>
      <c r="B24" s="28"/>
      <c r="C24" s="31">
        <v>111477</v>
      </c>
      <c r="D24" s="28"/>
      <c r="E24" s="31">
        <v>6900</v>
      </c>
      <c r="F24" s="28"/>
      <c r="G24" s="31">
        <v>32830</v>
      </c>
      <c r="H24" s="28"/>
      <c r="I24" s="31">
        <v>246767</v>
      </c>
      <c r="K24" s="31">
        <v>-21022</v>
      </c>
    </row>
    <row r="25" spans="1:11" x14ac:dyDescent="0.25">
      <c r="A25" t="s">
        <v>6</v>
      </c>
      <c r="B25" s="28"/>
      <c r="C25" s="31">
        <v>122873</v>
      </c>
      <c r="D25" s="28"/>
      <c r="E25" s="31">
        <v>91446</v>
      </c>
      <c r="F25" s="28"/>
      <c r="G25" s="31">
        <v>112993</v>
      </c>
      <c r="H25" s="28"/>
      <c r="I25" s="31">
        <v>255479</v>
      </c>
      <c r="K25" s="31">
        <v>0</v>
      </c>
    </row>
    <row r="26" spans="1:11" x14ac:dyDescent="0.25">
      <c r="A26" t="s">
        <v>23</v>
      </c>
      <c r="B26" s="28"/>
      <c r="C26" s="31">
        <v>-4251</v>
      </c>
      <c r="D26" s="28"/>
      <c r="E26" s="31">
        <v>-1934</v>
      </c>
      <c r="F26" s="28"/>
      <c r="G26" s="31">
        <v>-21469</v>
      </c>
      <c r="H26" s="28"/>
      <c r="I26" s="31">
        <v>-30606</v>
      </c>
      <c r="K26" s="31">
        <v>-18088</v>
      </c>
    </row>
    <row r="27" spans="1:11" x14ac:dyDescent="0.25">
      <c r="A27" s="1" t="s">
        <v>34</v>
      </c>
      <c r="B27" s="28"/>
      <c r="C27" s="33">
        <f>SUM(C22:C26)</f>
        <v>250313</v>
      </c>
      <c r="D27" s="28"/>
      <c r="E27" s="33">
        <f>SUM(E22:E26)</f>
        <v>7825</v>
      </c>
      <c r="F27" s="28"/>
      <c r="G27" s="33">
        <f>SUM(G22:G26)</f>
        <v>-143390</v>
      </c>
      <c r="H27" s="28"/>
      <c r="I27" s="33">
        <f>SUM(I22:I26)</f>
        <v>146865</v>
      </c>
      <c r="K27" s="33">
        <f>SUM(K22:K26)</f>
        <v>156656</v>
      </c>
    </row>
    <row r="29" spans="1:11" ht="208.5" customHeight="1" x14ac:dyDescent="0.25">
      <c r="A29" s="39" t="s">
        <v>40</v>
      </c>
      <c r="B29" s="39"/>
      <c r="C29" s="39"/>
      <c r="D29" s="39"/>
      <c r="E29" s="39"/>
      <c r="F29" s="39"/>
      <c r="G29" s="39"/>
      <c r="H29" s="39"/>
      <c r="I29" s="39"/>
      <c r="J29" s="39"/>
      <c r="K29" s="39"/>
    </row>
  </sheetData>
  <mergeCells count="2">
    <mergeCell ref="A29:K29"/>
    <mergeCell ref="A1:E1"/>
  </mergeCells>
  <pageMargins left="1" right="0.25" top="0.75" bottom="0.75" header="0.3" footer="0.3"/>
  <pageSetup scale="77" orientation="landscape" r:id="rId1"/>
  <ignoredErrors>
    <ignoredError sqref="G8 I8 K8"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zoomScaleNormal="100" workbookViewId="0">
      <selection sqref="A1:E1"/>
    </sheetView>
  </sheetViews>
  <sheetFormatPr defaultRowHeight="15" x14ac:dyDescent="0.25"/>
  <cols>
    <col min="1" max="1" width="64.7109375" customWidth="1"/>
    <col min="2" max="2" width="2.85546875" style="12" customWidth="1"/>
    <col min="3" max="3" width="11.28515625" bestFit="1" customWidth="1"/>
    <col min="4" max="4" width="2.85546875" style="12" customWidth="1"/>
    <col min="5" max="5" width="10.28515625" bestFit="1" customWidth="1"/>
    <col min="6" max="6" width="2.85546875" style="12" hidden="1" customWidth="1"/>
    <col min="7" max="7" width="10.28515625" hidden="1" customWidth="1"/>
    <col min="8" max="8" width="2.85546875" hidden="1" customWidth="1"/>
    <col min="9" max="9" width="10.28515625" hidden="1" customWidth="1"/>
    <col min="10" max="10" width="3" hidden="1" customWidth="1"/>
    <col min="11" max="11" width="10.28515625" hidden="1" customWidth="1"/>
  </cols>
  <sheetData>
    <row r="1" spans="1:11" ht="23.25" customHeight="1" thickBot="1" x14ac:dyDescent="0.35">
      <c r="A1" s="40" t="s">
        <v>26</v>
      </c>
      <c r="B1" s="41"/>
      <c r="C1" s="41"/>
      <c r="D1" s="41"/>
      <c r="E1" s="42"/>
      <c r="F1" s="38"/>
      <c r="G1" s="38"/>
      <c r="H1" s="38"/>
      <c r="I1" s="38"/>
      <c r="J1" s="38"/>
      <c r="K1" s="38"/>
    </row>
    <row r="2" spans="1:11" s="1" customFormat="1" ht="19.5" thickBot="1" x14ac:dyDescent="0.35">
      <c r="C2" s="35" t="s">
        <v>37</v>
      </c>
      <c r="E2" s="35" t="s">
        <v>38</v>
      </c>
      <c r="G2" s="29">
        <v>2014</v>
      </c>
      <c r="I2" s="29">
        <v>2013</v>
      </c>
      <c r="K2" s="29">
        <v>2012</v>
      </c>
    </row>
    <row r="3" spans="1:11" x14ac:dyDescent="0.25">
      <c r="A3" s="1" t="s">
        <v>33</v>
      </c>
      <c r="B3" s="14"/>
      <c r="C3" s="32">
        <v>13321</v>
      </c>
      <c r="D3" s="14"/>
      <c r="E3" s="32">
        <v>11483</v>
      </c>
      <c r="F3" s="14"/>
      <c r="G3" s="32">
        <v>-24354</v>
      </c>
      <c r="H3" s="14"/>
      <c r="I3" s="32">
        <v>29801</v>
      </c>
      <c r="K3" s="32">
        <v>26182</v>
      </c>
    </row>
    <row r="4" spans="1:11" x14ac:dyDescent="0.25">
      <c r="A4" t="s">
        <v>0</v>
      </c>
      <c r="B4" s="7"/>
      <c r="C4" s="3"/>
      <c r="D4" s="7"/>
      <c r="E4" s="3"/>
      <c r="F4" s="7"/>
      <c r="G4" s="3"/>
      <c r="H4" s="7"/>
      <c r="I4" s="3"/>
      <c r="K4" s="3"/>
    </row>
    <row r="5" spans="1:11" x14ac:dyDescent="0.25">
      <c r="A5" t="s">
        <v>10</v>
      </c>
      <c r="B5" s="16"/>
      <c r="C5" s="13">
        <v>8180</v>
      </c>
      <c r="D5" s="16"/>
      <c r="E5" s="13">
        <v>7545</v>
      </c>
      <c r="F5" s="16"/>
      <c r="G5" s="13">
        <v>17588</v>
      </c>
      <c r="H5" s="16"/>
      <c r="I5" s="13">
        <v>19084</v>
      </c>
      <c r="K5" s="13">
        <v>18840</v>
      </c>
    </row>
    <row r="6" spans="1:11" x14ac:dyDescent="0.25">
      <c r="A6" t="s">
        <v>9</v>
      </c>
      <c r="B6" s="13"/>
      <c r="C6" s="13">
        <v>99</v>
      </c>
      <c r="D6" s="13"/>
      <c r="E6" s="13">
        <v>-248</v>
      </c>
      <c r="F6" s="13"/>
      <c r="G6" s="13">
        <v>-1188</v>
      </c>
      <c r="H6" s="13"/>
      <c r="I6" s="13">
        <v>-1565</v>
      </c>
      <c r="K6" s="13">
        <v>-1514</v>
      </c>
    </row>
    <row r="7" spans="1:11" x14ac:dyDescent="0.25">
      <c r="A7" t="s">
        <v>4</v>
      </c>
      <c r="B7" s="7"/>
      <c r="C7" s="3">
        <v>57163</v>
      </c>
      <c r="D7" s="7"/>
      <c r="E7" s="3">
        <v>53775</v>
      </c>
      <c r="F7" s="7"/>
      <c r="G7" s="3">
        <v>219599</v>
      </c>
      <c r="H7" s="7"/>
      <c r="I7" s="3">
        <v>202701</v>
      </c>
      <c r="K7" s="3">
        <v>193094</v>
      </c>
    </row>
    <row r="8" spans="1:11" x14ac:dyDescent="0.25">
      <c r="A8" s="2" t="s">
        <v>13</v>
      </c>
      <c r="B8" s="31"/>
      <c r="C8" s="30">
        <f>SUM(C3:C7)</f>
        <v>78763</v>
      </c>
      <c r="D8" s="31"/>
      <c r="E8" s="30">
        <f>SUM(E3:E7)</f>
        <v>72555</v>
      </c>
      <c r="F8" s="31"/>
      <c r="G8" s="30">
        <f>SUM(G3:G7)</f>
        <v>211645</v>
      </c>
      <c r="H8" s="31"/>
      <c r="I8" s="30">
        <f>SUM(I3:I7)</f>
        <v>250021</v>
      </c>
      <c r="K8" s="30">
        <f>SUM(K3:K7)</f>
        <v>236602</v>
      </c>
    </row>
    <row r="9" spans="1:11" x14ac:dyDescent="0.25">
      <c r="A9" t="s">
        <v>0</v>
      </c>
      <c r="B9" s="31"/>
      <c r="C9" s="31"/>
      <c r="D9" s="31"/>
      <c r="E9" s="31"/>
      <c r="F9" s="31"/>
      <c r="G9" s="31"/>
      <c r="H9" s="31"/>
      <c r="I9" s="31"/>
      <c r="K9" s="31"/>
    </row>
    <row r="10" spans="1:11" x14ac:dyDescent="0.25">
      <c r="A10" s="2" t="s">
        <v>11</v>
      </c>
      <c r="B10" s="31"/>
      <c r="C10" s="31">
        <v>0</v>
      </c>
      <c r="D10" s="31"/>
      <c r="E10" s="31">
        <v>0</v>
      </c>
      <c r="F10" s="31"/>
      <c r="G10" s="31">
        <v>84000</v>
      </c>
      <c r="H10" s="31"/>
      <c r="I10" s="31">
        <v>0</v>
      </c>
      <c r="K10" s="31">
        <v>0</v>
      </c>
    </row>
    <row r="11" spans="1:11" x14ac:dyDescent="0.25">
      <c r="A11" t="s">
        <v>5</v>
      </c>
      <c r="B11" s="7"/>
      <c r="C11" s="3">
        <v>0</v>
      </c>
      <c r="D11" s="7"/>
      <c r="E11" s="3">
        <v>0</v>
      </c>
      <c r="F11" s="7"/>
      <c r="G11" s="3">
        <v>-2357</v>
      </c>
      <c r="H11" s="7"/>
      <c r="I11" s="3">
        <v>0</v>
      </c>
      <c r="K11" s="3">
        <v>39</v>
      </c>
    </row>
    <row r="12" spans="1:11" x14ac:dyDescent="0.25">
      <c r="A12" t="s">
        <v>25</v>
      </c>
      <c r="B12" s="7"/>
      <c r="C12" s="3">
        <v>0</v>
      </c>
      <c r="D12" s="7"/>
      <c r="E12" s="3">
        <v>0</v>
      </c>
      <c r="F12" s="7"/>
      <c r="G12" s="3">
        <v>0</v>
      </c>
      <c r="H12" s="7"/>
      <c r="I12" s="3">
        <v>-830</v>
      </c>
      <c r="K12" s="3">
        <v>0</v>
      </c>
    </row>
    <row r="13" spans="1:11" x14ac:dyDescent="0.25">
      <c r="A13" t="s">
        <v>23</v>
      </c>
      <c r="B13" s="7"/>
      <c r="C13" s="3">
        <v>1130</v>
      </c>
      <c r="D13" s="7"/>
      <c r="E13" s="3">
        <v>344</v>
      </c>
      <c r="F13" s="7"/>
      <c r="G13" s="3">
        <v>4754</v>
      </c>
      <c r="H13" s="7"/>
      <c r="I13" s="3">
        <v>283</v>
      </c>
      <c r="K13" s="3">
        <v>1128</v>
      </c>
    </row>
    <row r="14" spans="1:11" x14ac:dyDescent="0.25">
      <c r="A14" s="2" t="s">
        <v>28</v>
      </c>
      <c r="B14" s="28"/>
      <c r="C14" s="34">
        <f>SUM(C8:C13)</f>
        <v>79893</v>
      </c>
      <c r="D14" s="28"/>
      <c r="E14" s="34">
        <f>SUM(E8:E13)</f>
        <v>72899</v>
      </c>
      <c r="F14" s="28"/>
      <c r="G14" s="34">
        <f>SUM(G8:G13)</f>
        <v>298042</v>
      </c>
      <c r="H14" s="28"/>
      <c r="I14" s="34">
        <f>SUM(I8:I13)</f>
        <v>249474</v>
      </c>
      <c r="K14" s="34">
        <f>SUM(K8:K13)</f>
        <v>237769</v>
      </c>
    </row>
    <row r="15" spans="1:11" x14ac:dyDescent="0.25">
      <c r="A15" t="s">
        <v>32</v>
      </c>
      <c r="B15" s="28"/>
      <c r="C15" s="28"/>
      <c r="D15" s="28"/>
      <c r="E15" s="28"/>
      <c r="F15" s="28"/>
      <c r="G15" s="28"/>
      <c r="H15" s="28"/>
      <c r="I15" s="28"/>
      <c r="K15" s="28"/>
    </row>
    <row r="16" spans="1:11" x14ac:dyDescent="0.25">
      <c r="A16" s="27" t="s">
        <v>24</v>
      </c>
      <c r="B16" s="15"/>
      <c r="C16" s="3">
        <v>-4</v>
      </c>
      <c r="D16" s="15"/>
      <c r="E16" s="3">
        <v>0</v>
      </c>
      <c r="F16" s="15"/>
      <c r="G16" s="3">
        <v>-8</v>
      </c>
      <c r="H16" s="15"/>
      <c r="I16" s="3">
        <v>-19</v>
      </c>
      <c r="K16" s="3">
        <v>-10</v>
      </c>
    </row>
    <row r="17" spans="1:11" x14ac:dyDescent="0.25">
      <c r="A17" s="27" t="s">
        <v>30</v>
      </c>
      <c r="B17" s="15"/>
      <c r="C17" s="3">
        <v>-474</v>
      </c>
      <c r="D17" s="15"/>
      <c r="E17" s="3">
        <v>-706</v>
      </c>
      <c r="F17" s="15"/>
      <c r="G17" s="3">
        <v>-2430</v>
      </c>
      <c r="H17" s="15"/>
      <c r="I17" s="3">
        <v>-1824</v>
      </c>
      <c r="K17" s="3">
        <v>-3110</v>
      </c>
    </row>
    <row r="18" spans="1:11" x14ac:dyDescent="0.25">
      <c r="A18" s="27" t="s">
        <v>31</v>
      </c>
      <c r="B18" s="15"/>
      <c r="C18" s="3">
        <v>110</v>
      </c>
      <c r="D18" s="15"/>
      <c r="E18" s="3">
        <v>-80</v>
      </c>
      <c r="F18" s="15"/>
      <c r="G18" s="3">
        <v>21</v>
      </c>
      <c r="H18" s="15"/>
      <c r="I18" s="3">
        <v>185</v>
      </c>
      <c r="K18" s="3">
        <v>354</v>
      </c>
    </row>
    <row r="19" spans="1:11" x14ac:dyDescent="0.25">
      <c r="A19" s="2" t="s">
        <v>29</v>
      </c>
      <c r="B19" s="28"/>
      <c r="C19" s="30">
        <f>SUM(C14:C18)</f>
        <v>79525</v>
      </c>
      <c r="D19" s="28"/>
      <c r="E19" s="30">
        <f>SUM(E14:E18)</f>
        <v>72113</v>
      </c>
      <c r="F19" s="28"/>
      <c r="G19" s="30">
        <f>SUM(G14:G18)</f>
        <v>295625</v>
      </c>
      <c r="H19" s="28"/>
      <c r="I19" s="30">
        <f>SUM(I14:I18)</f>
        <v>247816</v>
      </c>
      <c r="K19" s="30">
        <f>SUM(K14:K18)</f>
        <v>235003</v>
      </c>
    </row>
    <row r="20" spans="1:11" x14ac:dyDescent="0.25">
      <c r="A20" t="s">
        <v>32</v>
      </c>
      <c r="B20" s="28"/>
      <c r="C20" s="31"/>
      <c r="D20" s="28"/>
      <c r="E20" s="31"/>
      <c r="F20" s="28"/>
      <c r="G20" s="31"/>
      <c r="H20" s="28"/>
      <c r="I20" s="31"/>
      <c r="K20" s="31"/>
    </row>
    <row r="21" spans="1:11" x14ac:dyDescent="0.25">
      <c r="A21" t="s">
        <v>4</v>
      </c>
      <c r="B21" s="28"/>
      <c r="C21" s="31">
        <v>-57163</v>
      </c>
      <c r="D21" s="28"/>
      <c r="E21" s="31">
        <v>-53775</v>
      </c>
      <c r="F21" s="28"/>
      <c r="G21" s="31">
        <v>-219599</v>
      </c>
      <c r="H21" s="28"/>
      <c r="I21" s="31">
        <v>-202701</v>
      </c>
      <c r="K21" s="31">
        <v>-193094</v>
      </c>
    </row>
    <row r="22" spans="1:11" x14ac:dyDescent="0.25">
      <c r="A22" s="2" t="s">
        <v>11</v>
      </c>
      <c r="B22" s="28"/>
      <c r="C22" s="31">
        <v>0</v>
      </c>
      <c r="D22" s="28"/>
      <c r="E22" s="31">
        <v>0</v>
      </c>
      <c r="F22" s="28"/>
      <c r="G22" s="31">
        <v>-84000</v>
      </c>
      <c r="H22" s="28"/>
      <c r="I22" s="31">
        <v>0</v>
      </c>
      <c r="K22" s="31">
        <v>0</v>
      </c>
    </row>
    <row r="23" spans="1:11" x14ac:dyDescent="0.25">
      <c r="A23" t="s">
        <v>5</v>
      </c>
      <c r="B23" s="28"/>
      <c r="C23" s="31">
        <v>0</v>
      </c>
      <c r="D23" s="28"/>
      <c r="E23" s="31">
        <v>0</v>
      </c>
      <c r="F23" s="28"/>
      <c r="G23" s="31">
        <v>2357</v>
      </c>
      <c r="H23" s="28"/>
      <c r="I23" s="31">
        <v>0</v>
      </c>
      <c r="K23" s="31">
        <v>-39</v>
      </c>
    </row>
    <row r="24" spans="1:11" x14ac:dyDescent="0.25">
      <c r="A24" t="s">
        <v>23</v>
      </c>
      <c r="B24" s="28"/>
      <c r="C24" s="31">
        <v>-1130</v>
      </c>
      <c r="D24" s="28"/>
      <c r="E24" s="31">
        <v>-344</v>
      </c>
      <c r="F24" s="28"/>
      <c r="G24" s="31">
        <v>-4754</v>
      </c>
      <c r="H24" s="28"/>
      <c r="I24" s="31">
        <v>-283</v>
      </c>
      <c r="K24" s="31">
        <v>-1128</v>
      </c>
    </row>
    <row r="25" spans="1:11" x14ac:dyDescent="0.25">
      <c r="A25" s="1" t="s">
        <v>34</v>
      </c>
      <c r="B25" s="28"/>
      <c r="C25" s="33">
        <f>SUM(C19:C24)</f>
        <v>21232</v>
      </c>
      <c r="D25" s="28"/>
      <c r="E25" s="33">
        <f>SUM(E19:E24)</f>
        <v>17994</v>
      </c>
      <c r="F25" s="28"/>
      <c r="G25" s="33">
        <f>SUM(G19:G24)</f>
        <v>-10371</v>
      </c>
      <c r="H25" s="28"/>
      <c r="I25" s="33">
        <f>SUM(I19:I24)</f>
        <v>44832</v>
      </c>
      <c r="K25" s="33">
        <f>SUM(K19:K24)</f>
        <v>40742</v>
      </c>
    </row>
    <row r="26" spans="1:11" x14ac:dyDescent="0.25">
      <c r="A26" s="2"/>
      <c r="B26" s="28"/>
      <c r="C26" s="31"/>
      <c r="D26" s="28"/>
      <c r="E26" s="31"/>
      <c r="F26" s="28"/>
      <c r="G26" s="31"/>
      <c r="H26" s="28"/>
      <c r="I26" s="31"/>
      <c r="K26" s="31"/>
    </row>
    <row r="27" spans="1:11" ht="169.5" customHeight="1" x14ac:dyDescent="0.25">
      <c r="A27" s="39" t="s">
        <v>35</v>
      </c>
      <c r="B27" s="43"/>
      <c r="C27" s="43"/>
      <c r="D27" s="43"/>
      <c r="E27" s="43"/>
      <c r="F27" s="43"/>
      <c r="G27" s="43"/>
      <c r="H27" s="44"/>
      <c r="I27" s="44"/>
      <c r="J27" s="44"/>
      <c r="K27" s="44"/>
    </row>
  </sheetData>
  <mergeCells count="2">
    <mergeCell ref="A27:K27"/>
    <mergeCell ref="A1:E1"/>
  </mergeCells>
  <pageMargins left="1" right="0.25" top="0.75" bottom="0.75" header="0.3" footer="0.3"/>
  <pageSetup scale="77" orientation="landscape" r:id="rId1"/>
  <ignoredErrors>
    <ignoredError sqref="G8 I8 K8"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zoomScaleNormal="100" workbookViewId="0">
      <selection sqref="A1:E1"/>
    </sheetView>
  </sheetViews>
  <sheetFormatPr defaultRowHeight="15" x14ac:dyDescent="0.25"/>
  <cols>
    <col min="1" max="1" width="64.7109375" customWidth="1"/>
    <col min="2" max="2" width="2.85546875" style="12" customWidth="1"/>
    <col min="3" max="3" width="11.28515625" bestFit="1" customWidth="1"/>
    <col min="4" max="4" width="2.85546875" style="12" customWidth="1"/>
    <col min="5" max="5" width="11.28515625" bestFit="1" customWidth="1"/>
    <col min="6" max="6" width="2.85546875" style="12" hidden="1" customWidth="1"/>
    <col min="7" max="7" width="11.28515625" hidden="1" customWidth="1"/>
    <col min="8" max="8" width="2.85546875" hidden="1" customWidth="1"/>
    <col min="9" max="9" width="11.7109375" hidden="1" customWidth="1"/>
    <col min="10" max="10" width="3" hidden="1" customWidth="1"/>
    <col min="11" max="11" width="11.140625" hidden="1" customWidth="1"/>
  </cols>
  <sheetData>
    <row r="1" spans="1:11" ht="23.25" customHeight="1" thickBot="1" x14ac:dyDescent="0.35">
      <c r="A1" s="40" t="s">
        <v>27</v>
      </c>
      <c r="B1" s="41"/>
      <c r="C1" s="41"/>
      <c r="D1" s="41"/>
      <c r="E1" s="42"/>
      <c r="F1" s="37"/>
      <c r="G1" s="38"/>
      <c r="H1" s="38"/>
      <c r="I1" s="38"/>
      <c r="J1" s="38"/>
      <c r="K1" s="38"/>
    </row>
    <row r="2" spans="1:11" s="1" customFormat="1" ht="19.5" thickBot="1" x14ac:dyDescent="0.35">
      <c r="C2" s="36" t="s">
        <v>37</v>
      </c>
      <c r="E2" s="36" t="s">
        <v>38</v>
      </c>
      <c r="G2" s="29">
        <v>2014</v>
      </c>
      <c r="I2" s="29">
        <v>2013</v>
      </c>
      <c r="K2" s="29">
        <v>2012</v>
      </c>
    </row>
    <row r="3" spans="1:11" x14ac:dyDescent="0.25">
      <c r="A3" s="1" t="s">
        <v>33</v>
      </c>
      <c r="B3" s="14"/>
      <c r="C3" s="32">
        <v>175801</v>
      </c>
      <c r="D3" s="14"/>
      <c r="E3" s="32">
        <v>20294</v>
      </c>
      <c r="F3" s="14"/>
      <c r="G3" s="32">
        <v>-147292</v>
      </c>
      <c r="H3" s="14"/>
      <c r="I3" s="32">
        <v>166821</v>
      </c>
      <c r="K3" s="32">
        <v>122653</v>
      </c>
    </row>
    <row r="4" spans="1:11" x14ac:dyDescent="0.25">
      <c r="A4" t="s">
        <v>0</v>
      </c>
      <c r="B4" s="7"/>
      <c r="C4" s="3"/>
      <c r="D4" s="7"/>
      <c r="E4" s="3"/>
      <c r="F4" s="7"/>
      <c r="G4" s="3"/>
      <c r="H4" s="7"/>
      <c r="I4" s="3"/>
      <c r="K4" s="3"/>
    </row>
    <row r="5" spans="1:11" x14ac:dyDescent="0.25">
      <c r="A5" t="s">
        <v>10</v>
      </c>
      <c r="B5" s="16"/>
      <c r="C5" s="13">
        <v>116020</v>
      </c>
      <c r="D5" s="16"/>
      <c r="E5" s="13">
        <v>11657</v>
      </c>
      <c r="F5" s="16"/>
      <c r="G5" s="13">
        <v>-4932</v>
      </c>
      <c r="H5" s="16"/>
      <c r="I5" s="13">
        <v>126043</v>
      </c>
      <c r="K5" s="13">
        <v>73582</v>
      </c>
    </row>
    <row r="6" spans="1:11" x14ac:dyDescent="0.25">
      <c r="A6" t="s">
        <v>9</v>
      </c>
      <c r="B6" s="13"/>
      <c r="C6" s="13">
        <v>33830</v>
      </c>
      <c r="D6" s="13"/>
      <c r="E6" s="13">
        <v>28707</v>
      </c>
      <c r="F6" s="13"/>
      <c r="G6" s="13">
        <v>111397</v>
      </c>
      <c r="H6" s="13"/>
      <c r="I6" s="13">
        <v>98811</v>
      </c>
      <c r="K6" s="13">
        <v>86745</v>
      </c>
    </row>
    <row r="7" spans="1:11" x14ac:dyDescent="0.25">
      <c r="A7" t="s">
        <v>4</v>
      </c>
      <c r="B7" s="7"/>
      <c r="C7" s="3">
        <v>206575</v>
      </c>
      <c r="D7" s="7"/>
      <c r="E7" s="3">
        <v>224919</v>
      </c>
      <c r="F7" s="7"/>
      <c r="G7" s="3">
        <v>836532</v>
      </c>
      <c r="H7" s="7"/>
      <c r="I7" s="3">
        <v>1018077</v>
      </c>
      <c r="K7" s="3">
        <v>813626</v>
      </c>
    </row>
    <row r="8" spans="1:11" x14ac:dyDescent="0.25">
      <c r="A8" s="2" t="s">
        <v>13</v>
      </c>
      <c r="B8" s="31"/>
      <c r="C8" s="30">
        <f>SUM(C3:C7)</f>
        <v>532226</v>
      </c>
      <c r="D8" s="31"/>
      <c r="E8" s="30">
        <f>SUM(E3:E7)</f>
        <v>285577</v>
      </c>
      <c r="F8" s="31"/>
      <c r="G8" s="30">
        <f>SUM(G3:G7)</f>
        <v>795705</v>
      </c>
      <c r="H8" s="31"/>
      <c r="I8" s="30">
        <f>SUM(I3:I7)</f>
        <v>1409752</v>
      </c>
      <c r="K8" s="30">
        <f>SUM(K3:K7)</f>
        <v>1096606</v>
      </c>
    </row>
    <row r="9" spans="1:11" x14ac:dyDescent="0.25">
      <c r="A9" t="s">
        <v>0</v>
      </c>
      <c r="B9" s="31"/>
      <c r="C9" s="31"/>
      <c r="D9" s="31"/>
      <c r="E9" s="31"/>
      <c r="F9" s="31"/>
      <c r="G9" s="31"/>
      <c r="H9" s="31"/>
      <c r="I9" s="31"/>
      <c r="K9" s="31"/>
    </row>
    <row r="10" spans="1:11" x14ac:dyDescent="0.25">
      <c r="A10" s="2" t="s">
        <v>12</v>
      </c>
      <c r="B10" s="31"/>
      <c r="C10" s="31">
        <v>0</v>
      </c>
      <c r="D10" s="31"/>
      <c r="E10" s="31">
        <v>0</v>
      </c>
      <c r="F10" s="31"/>
      <c r="G10" s="31">
        <v>87802</v>
      </c>
      <c r="H10" s="31"/>
      <c r="I10" s="31">
        <v>0</v>
      </c>
      <c r="K10" s="31">
        <v>515</v>
      </c>
    </row>
    <row r="11" spans="1:11" x14ac:dyDescent="0.25">
      <c r="A11" t="s">
        <v>5</v>
      </c>
      <c r="B11" s="7"/>
      <c r="C11" s="3">
        <v>-123783</v>
      </c>
      <c r="D11" s="7"/>
      <c r="E11" s="3">
        <v>-6900</v>
      </c>
      <c r="F11" s="7"/>
      <c r="G11" s="3">
        <v>-15846</v>
      </c>
      <c r="H11" s="7"/>
      <c r="I11" s="3">
        <v>-300656</v>
      </c>
      <c r="K11" s="3">
        <v>21061</v>
      </c>
    </row>
    <row r="12" spans="1:11" x14ac:dyDescent="0.25">
      <c r="A12" t="s">
        <v>6</v>
      </c>
      <c r="B12" s="7"/>
      <c r="C12" s="3">
        <v>-122873</v>
      </c>
      <c r="D12" s="7"/>
      <c r="E12" s="3">
        <v>-91446</v>
      </c>
      <c r="F12" s="7"/>
      <c r="G12" s="3">
        <v>-112993</v>
      </c>
      <c r="H12" s="7"/>
      <c r="I12" s="3">
        <v>-255479</v>
      </c>
      <c r="K12" s="3">
        <v>0</v>
      </c>
    </row>
    <row r="13" spans="1:11" x14ac:dyDescent="0.25">
      <c r="A13" t="s">
        <v>25</v>
      </c>
      <c r="B13" s="7"/>
      <c r="C13" s="3">
        <v>0</v>
      </c>
      <c r="D13" s="7"/>
      <c r="E13" s="3">
        <v>0</v>
      </c>
      <c r="F13" s="7"/>
      <c r="G13" s="3">
        <v>0</v>
      </c>
      <c r="H13" s="7"/>
      <c r="I13" s="3">
        <v>-14547</v>
      </c>
      <c r="K13" s="3">
        <v>3718</v>
      </c>
    </row>
    <row r="14" spans="1:11" x14ac:dyDescent="0.25">
      <c r="A14" t="s">
        <v>23</v>
      </c>
      <c r="B14" s="7"/>
      <c r="C14" s="3">
        <v>5377</v>
      </c>
      <c r="D14" s="7"/>
      <c r="E14" s="3">
        <v>2430</v>
      </c>
      <c r="F14" s="7"/>
      <c r="G14" s="3">
        <v>26531</v>
      </c>
      <c r="H14" s="7"/>
      <c r="I14" s="3">
        <v>30841</v>
      </c>
      <c r="K14" s="3">
        <v>19741</v>
      </c>
    </row>
    <row r="15" spans="1:11" x14ac:dyDescent="0.25">
      <c r="A15" s="2" t="s">
        <v>28</v>
      </c>
      <c r="B15" s="28"/>
      <c r="C15" s="34">
        <f>SUM(C8:C14)</f>
        <v>290947</v>
      </c>
      <c r="D15" s="28"/>
      <c r="E15" s="34">
        <f>SUM(E8:E14)</f>
        <v>189661</v>
      </c>
      <c r="F15" s="28"/>
      <c r="G15" s="34">
        <f>SUM(G8:G14)</f>
        <v>781199</v>
      </c>
      <c r="H15" s="28"/>
      <c r="I15" s="34">
        <f>SUM(I8:I14)</f>
        <v>869911</v>
      </c>
      <c r="K15" s="34">
        <f>SUM(K8:K14)</f>
        <v>1141641</v>
      </c>
    </row>
    <row r="16" spans="1:11" x14ac:dyDescent="0.25">
      <c r="A16" t="s">
        <v>32</v>
      </c>
      <c r="B16" s="28"/>
      <c r="C16" s="28"/>
      <c r="D16" s="28"/>
      <c r="E16" s="28"/>
      <c r="F16" s="28"/>
      <c r="G16" s="28"/>
      <c r="H16" s="28"/>
      <c r="I16" s="28"/>
      <c r="K16" s="28"/>
    </row>
    <row r="17" spans="1:11" x14ac:dyDescent="0.25">
      <c r="A17" s="27" t="s">
        <v>24</v>
      </c>
      <c r="B17" s="15"/>
      <c r="C17" s="3">
        <v>-34641</v>
      </c>
      <c r="D17" s="15"/>
      <c r="E17" s="3">
        <v>-37327</v>
      </c>
      <c r="F17" s="15"/>
      <c r="G17" s="3">
        <v>-131965</v>
      </c>
      <c r="H17" s="15"/>
      <c r="I17" s="3">
        <v>-132714</v>
      </c>
      <c r="K17" s="3">
        <v>-92867</v>
      </c>
    </row>
    <row r="18" spans="1:11" x14ac:dyDescent="0.25">
      <c r="A18" s="27" t="s">
        <v>30</v>
      </c>
      <c r="B18" s="15"/>
      <c r="C18" s="3">
        <v>-8385</v>
      </c>
      <c r="D18" s="15"/>
      <c r="E18" s="3">
        <v>-2486</v>
      </c>
      <c r="F18" s="15"/>
      <c r="G18" s="3">
        <v>-16957</v>
      </c>
      <c r="H18" s="15"/>
      <c r="I18" s="3">
        <v>-9092</v>
      </c>
      <c r="K18" s="3">
        <v>-9248</v>
      </c>
    </row>
    <row r="19" spans="1:11" x14ac:dyDescent="0.25">
      <c r="A19" s="27" t="s">
        <v>31</v>
      </c>
      <c r="B19" s="15"/>
      <c r="C19" s="3">
        <v>4</v>
      </c>
      <c r="D19" s="15"/>
      <c r="E19" s="3">
        <v>-160</v>
      </c>
      <c r="F19" s="15"/>
      <c r="G19" s="3">
        <v>-115</v>
      </c>
      <c r="H19" s="15"/>
      <c r="I19" s="3">
        <v>37</v>
      </c>
      <c r="K19" s="3">
        <v>-720</v>
      </c>
    </row>
    <row r="20" spans="1:11" x14ac:dyDescent="0.25">
      <c r="A20" s="2" t="s">
        <v>29</v>
      </c>
      <c r="B20" s="28"/>
      <c r="C20" s="30">
        <f>SUM(C15:C19)</f>
        <v>247925</v>
      </c>
      <c r="D20" s="28"/>
      <c r="E20" s="30">
        <f>SUM(E15:E19)</f>
        <v>149688</v>
      </c>
      <c r="F20" s="28"/>
      <c r="G20" s="30">
        <f>SUM(G15:G19)</f>
        <v>632162</v>
      </c>
      <c r="H20" s="28"/>
      <c r="I20" s="30">
        <f>SUM(I15:I19)</f>
        <v>728142</v>
      </c>
      <c r="K20" s="30">
        <f>SUM(K15:K19)</f>
        <v>1038806</v>
      </c>
    </row>
    <row r="21" spans="1:11" x14ac:dyDescent="0.25">
      <c r="A21" t="s">
        <v>32</v>
      </c>
      <c r="B21" s="28"/>
      <c r="C21" s="31"/>
      <c r="D21" s="28"/>
      <c r="E21" s="31"/>
      <c r="F21" s="28"/>
      <c r="G21" s="31"/>
      <c r="H21" s="28"/>
      <c r="I21" s="31"/>
      <c r="K21" s="31"/>
    </row>
    <row r="22" spans="1:11" x14ac:dyDescent="0.25">
      <c r="A22" t="s">
        <v>4</v>
      </c>
      <c r="B22" s="28"/>
      <c r="C22" s="31">
        <v>-206575</v>
      </c>
      <c r="D22" s="28"/>
      <c r="E22" s="31">
        <v>-224919</v>
      </c>
      <c r="F22" s="28"/>
      <c r="G22" s="31">
        <v>-836532</v>
      </c>
      <c r="H22" s="28"/>
      <c r="I22" s="31">
        <v>-1018077</v>
      </c>
      <c r="K22" s="31">
        <v>-813626</v>
      </c>
    </row>
    <row r="23" spans="1:11" x14ac:dyDescent="0.25">
      <c r="A23" s="2" t="s">
        <v>11</v>
      </c>
      <c r="B23" s="28"/>
      <c r="C23" s="31">
        <v>0</v>
      </c>
      <c r="D23" s="28"/>
      <c r="E23" s="31">
        <v>0</v>
      </c>
      <c r="F23" s="28"/>
      <c r="G23" s="31">
        <v>-87802</v>
      </c>
      <c r="H23" s="28"/>
      <c r="I23" s="31">
        <v>0</v>
      </c>
      <c r="K23" s="31">
        <v>-515</v>
      </c>
    </row>
    <row r="24" spans="1:11" x14ac:dyDescent="0.25">
      <c r="A24" t="s">
        <v>5</v>
      </c>
      <c r="B24" s="28"/>
      <c r="C24" s="31">
        <v>123783</v>
      </c>
      <c r="D24" s="28"/>
      <c r="E24" s="31">
        <v>6900</v>
      </c>
      <c r="F24" s="28"/>
      <c r="G24" s="31">
        <v>15846</v>
      </c>
      <c r="H24" s="28"/>
      <c r="I24" s="31">
        <v>300656</v>
      </c>
      <c r="K24" s="31">
        <v>-21061</v>
      </c>
    </row>
    <row r="25" spans="1:11" x14ac:dyDescent="0.25">
      <c r="A25" t="s">
        <v>6</v>
      </c>
      <c r="B25" s="28"/>
      <c r="C25" s="31">
        <v>122873</v>
      </c>
      <c r="D25" s="28"/>
      <c r="E25" s="31">
        <v>91446</v>
      </c>
      <c r="F25" s="28"/>
      <c r="G25" s="31">
        <v>112993</v>
      </c>
      <c r="H25" s="28"/>
      <c r="I25" s="31">
        <v>255479</v>
      </c>
      <c r="K25" s="31">
        <v>0</v>
      </c>
    </row>
    <row r="26" spans="1:11" x14ac:dyDescent="0.25">
      <c r="A26" t="s">
        <v>23</v>
      </c>
      <c r="B26" s="28"/>
      <c r="C26" s="31">
        <v>-5377</v>
      </c>
      <c r="D26" s="28"/>
      <c r="E26" s="31">
        <v>-2430</v>
      </c>
      <c r="F26" s="28"/>
      <c r="G26" s="31">
        <v>-26531</v>
      </c>
      <c r="H26" s="28"/>
      <c r="I26" s="31">
        <v>-30841</v>
      </c>
      <c r="K26" s="31">
        <v>-19741</v>
      </c>
    </row>
    <row r="27" spans="1:11" x14ac:dyDescent="0.25">
      <c r="A27" s="1" t="s">
        <v>34</v>
      </c>
      <c r="B27" s="28"/>
      <c r="C27" s="33">
        <f>SUM(C20:C26)</f>
        <v>282629</v>
      </c>
      <c r="D27" s="28"/>
      <c r="E27" s="33">
        <f>SUM(E20:E26)</f>
        <v>20685</v>
      </c>
      <c r="F27" s="28"/>
      <c r="G27" s="33">
        <f>SUM(G20:G26)</f>
        <v>-189864</v>
      </c>
      <c r="H27" s="28"/>
      <c r="I27" s="33">
        <f>SUM(I20:I26)</f>
        <v>235359</v>
      </c>
      <c r="K27" s="33">
        <f>SUM(K20:K26)</f>
        <v>183863</v>
      </c>
    </row>
    <row r="28" spans="1:11" x14ac:dyDescent="0.25">
      <c r="A28" s="2"/>
      <c r="B28" s="28"/>
      <c r="C28" s="31"/>
      <c r="D28" s="28"/>
      <c r="E28" s="31"/>
      <c r="F28" s="28"/>
      <c r="G28" s="31"/>
      <c r="H28" s="28"/>
      <c r="I28" s="31"/>
      <c r="K28" s="31"/>
    </row>
    <row r="29" spans="1:11" ht="156" customHeight="1" x14ac:dyDescent="0.25">
      <c r="A29" s="39" t="s">
        <v>36</v>
      </c>
      <c r="B29" s="43"/>
      <c r="C29" s="43"/>
      <c r="D29" s="43"/>
      <c r="E29" s="43"/>
      <c r="F29" s="43"/>
      <c r="G29" s="43"/>
      <c r="H29" s="44"/>
      <c r="I29" s="44"/>
      <c r="J29" s="44"/>
      <c r="K29" s="44"/>
    </row>
  </sheetData>
  <mergeCells count="2">
    <mergeCell ref="A29:K29"/>
    <mergeCell ref="A1:E1"/>
  </mergeCells>
  <pageMargins left="1" right="0.25" top="0.75" bottom="0.75" header="0.3" footer="0.3"/>
  <pageSetup scale="77" orientation="landscape" r:id="rId1"/>
  <ignoredErrors>
    <ignoredError sqref="G8 I8 K8"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
  <sheetViews>
    <sheetView zoomScale="90" zoomScaleNormal="90" workbookViewId="0">
      <selection activeCell="A17" sqref="A17"/>
    </sheetView>
  </sheetViews>
  <sheetFormatPr defaultRowHeight="15" x14ac:dyDescent="0.25"/>
  <cols>
    <col min="1" max="1" width="52.85546875" customWidth="1"/>
    <col min="2" max="2" width="28.7109375" customWidth="1"/>
    <col min="3" max="3" width="2.85546875" customWidth="1"/>
    <col min="4" max="4" width="28.7109375" customWidth="1"/>
    <col min="5" max="5" width="2.85546875" customWidth="1"/>
    <col min="6" max="6" width="28.7109375" customWidth="1"/>
    <col min="7" max="7" width="2.85546875" customWidth="1"/>
    <col min="8" max="8" width="28.7109375" customWidth="1"/>
  </cols>
  <sheetData>
    <row r="1" spans="1:8" ht="19.5" thickBot="1" x14ac:dyDescent="0.35">
      <c r="A1" s="40" t="s">
        <v>19</v>
      </c>
      <c r="B1" s="47"/>
      <c r="C1" s="47"/>
      <c r="D1" s="47"/>
      <c r="E1" s="47"/>
      <c r="F1" s="47"/>
      <c r="G1" s="47"/>
      <c r="H1" s="48"/>
    </row>
    <row r="2" spans="1:8" ht="12.75" customHeight="1" x14ac:dyDescent="0.3">
      <c r="A2" s="25"/>
      <c r="B2" s="26"/>
      <c r="C2" s="26"/>
      <c r="D2" s="26"/>
      <c r="E2" s="26"/>
      <c r="F2" s="26"/>
      <c r="G2" s="26"/>
      <c r="H2" s="26"/>
    </row>
    <row r="3" spans="1:8" ht="19.5" thickBot="1" x14ac:dyDescent="0.35">
      <c r="A3" s="11"/>
      <c r="B3" s="45">
        <v>2014</v>
      </c>
      <c r="C3" s="46"/>
      <c r="D3" s="46"/>
      <c r="E3" s="46"/>
      <c r="F3" s="46"/>
      <c r="G3" s="46"/>
      <c r="H3" s="46"/>
    </row>
    <row r="4" spans="1:8" x14ac:dyDescent="0.25">
      <c r="B4" s="6" t="s">
        <v>1</v>
      </c>
      <c r="D4" s="6" t="s">
        <v>2</v>
      </c>
      <c r="F4" s="6" t="s">
        <v>3</v>
      </c>
      <c r="G4" s="6"/>
      <c r="H4" s="6" t="s">
        <v>8</v>
      </c>
    </row>
    <row r="5" spans="1:8" x14ac:dyDescent="0.25">
      <c r="A5" s="2" t="s">
        <v>21</v>
      </c>
      <c r="B5" s="8">
        <v>19028</v>
      </c>
      <c r="D5" s="8">
        <v>20000</v>
      </c>
      <c r="F5" s="8">
        <v>-62577</v>
      </c>
      <c r="G5" s="8"/>
      <c r="H5" s="8">
        <f>B5+D5+F5</f>
        <v>-23549</v>
      </c>
    </row>
    <row r="6" spans="1:8" x14ac:dyDescent="0.25">
      <c r="A6" t="s">
        <v>0</v>
      </c>
      <c r="B6" s="3"/>
      <c r="D6" s="3"/>
      <c r="F6" s="3"/>
      <c r="G6" s="3"/>
    </row>
    <row r="7" spans="1:8" x14ac:dyDescent="0.25">
      <c r="A7" t="s">
        <v>4</v>
      </c>
      <c r="B7" s="3">
        <v>53775</v>
      </c>
      <c r="D7" s="3">
        <v>53175</v>
      </c>
      <c r="F7" s="3">
        <v>54255</v>
      </c>
      <c r="G7" s="3"/>
      <c r="H7" s="4">
        <f t="shared" ref="H7:H10" si="0">B7+D7+F7</f>
        <v>161205</v>
      </c>
    </row>
    <row r="8" spans="1:8" x14ac:dyDescent="0.25">
      <c r="A8" t="s">
        <v>11</v>
      </c>
      <c r="B8" s="3">
        <v>0</v>
      </c>
      <c r="D8" s="3">
        <v>0</v>
      </c>
      <c r="F8" s="3">
        <v>84000</v>
      </c>
      <c r="G8" s="3"/>
      <c r="H8" s="4">
        <f t="shared" si="0"/>
        <v>84000</v>
      </c>
    </row>
    <row r="9" spans="1:8" x14ac:dyDescent="0.25">
      <c r="A9" t="s">
        <v>5</v>
      </c>
      <c r="B9" s="3">
        <v>0</v>
      </c>
      <c r="D9" s="3">
        <v>0</v>
      </c>
      <c r="F9" s="3">
        <v>-2201</v>
      </c>
      <c r="G9" s="3"/>
      <c r="H9" s="4">
        <f t="shared" si="0"/>
        <v>-2201</v>
      </c>
    </row>
    <row r="10" spans="1:8" x14ac:dyDescent="0.25">
      <c r="A10" t="s">
        <v>7</v>
      </c>
      <c r="B10" s="7">
        <v>-248</v>
      </c>
      <c r="D10" s="7">
        <v>-268</v>
      </c>
      <c r="F10" s="7">
        <v>-287</v>
      </c>
      <c r="G10" s="7"/>
      <c r="H10" s="17">
        <f t="shared" si="0"/>
        <v>-803</v>
      </c>
    </row>
    <row r="11" spans="1:8" ht="15.75" thickBot="1" x14ac:dyDescent="0.3">
      <c r="A11" s="1" t="s">
        <v>14</v>
      </c>
      <c r="B11" s="19">
        <f>SUM(B5:B10)</f>
        <v>72555</v>
      </c>
      <c r="D11" s="19">
        <f>SUM(D5:D10)</f>
        <v>72907</v>
      </c>
      <c r="F11" s="19">
        <f>SUM(F5:F10)</f>
        <v>73190</v>
      </c>
      <c r="G11" s="10"/>
      <c r="H11" s="19">
        <f>SUM(H5:H10)</f>
        <v>218652</v>
      </c>
    </row>
    <row r="12" spans="1:8" ht="15.75" thickTop="1" x14ac:dyDescent="0.25">
      <c r="A12" s="1"/>
      <c r="B12" s="15"/>
      <c r="D12" s="15"/>
      <c r="F12" s="15"/>
      <c r="G12" s="10"/>
      <c r="H12" s="15"/>
    </row>
    <row r="13" spans="1:8" ht="84" customHeight="1" x14ac:dyDescent="0.25">
      <c r="A13" s="39" t="s">
        <v>16</v>
      </c>
      <c r="B13" s="43"/>
      <c r="C13" s="43"/>
      <c r="D13" s="43"/>
      <c r="E13" s="43"/>
      <c r="F13" s="43"/>
      <c r="G13" s="43"/>
      <c r="H13" s="43"/>
    </row>
    <row r="14" spans="1:8" ht="13.5" customHeight="1" x14ac:dyDescent="0.25">
      <c r="A14" s="1"/>
      <c r="B14" s="15"/>
      <c r="D14" s="15"/>
      <c r="F14" s="15"/>
      <c r="G14" s="10"/>
      <c r="H14" s="15"/>
    </row>
    <row r="15" spans="1:8" ht="19.5" thickBot="1" x14ac:dyDescent="0.35">
      <c r="A15" s="1"/>
      <c r="B15" s="45">
        <v>2014</v>
      </c>
      <c r="C15" s="46"/>
      <c r="D15" s="46"/>
      <c r="E15" s="46"/>
      <c r="F15" s="46"/>
      <c r="G15" s="46"/>
      <c r="H15" s="46"/>
    </row>
    <row r="16" spans="1:8" x14ac:dyDescent="0.25">
      <c r="B16" s="6" t="s">
        <v>1</v>
      </c>
      <c r="D16" s="6" t="s">
        <v>2</v>
      </c>
      <c r="F16" s="6" t="s">
        <v>3</v>
      </c>
      <c r="G16" s="6"/>
      <c r="H16" s="6" t="s">
        <v>8</v>
      </c>
    </row>
    <row r="17" spans="1:8" x14ac:dyDescent="0.25">
      <c r="A17" t="s">
        <v>22</v>
      </c>
      <c r="B17" s="8">
        <v>11482</v>
      </c>
      <c r="C17" s="2"/>
      <c r="D17" s="8">
        <v>12039</v>
      </c>
      <c r="E17" s="2"/>
      <c r="F17" s="8">
        <v>-59641</v>
      </c>
      <c r="G17" s="14"/>
      <c r="H17" s="9">
        <f t="shared" ref="H17" si="1">B17+D17+F17</f>
        <v>-36120</v>
      </c>
    </row>
    <row r="18" spans="1:8" x14ac:dyDescent="0.25">
      <c r="A18" t="s">
        <v>0</v>
      </c>
    </row>
    <row r="19" spans="1:8" x14ac:dyDescent="0.25">
      <c r="A19" t="s">
        <v>10</v>
      </c>
      <c r="B19" s="7">
        <v>7546</v>
      </c>
      <c r="C19" s="12"/>
      <c r="D19" s="7">
        <v>7962</v>
      </c>
      <c r="E19" s="12"/>
      <c r="F19" s="7">
        <v>-2937</v>
      </c>
      <c r="G19" s="12"/>
      <c r="H19" s="7">
        <f>B19+D19+F19</f>
        <v>12571</v>
      </c>
    </row>
    <row r="20" spans="1:8" x14ac:dyDescent="0.25">
      <c r="A20" t="s">
        <v>9</v>
      </c>
      <c r="B20" s="4">
        <v>-248</v>
      </c>
      <c r="D20" s="4">
        <v>-268</v>
      </c>
      <c r="F20" s="4">
        <v>-287</v>
      </c>
      <c r="G20" s="4"/>
      <c r="H20" s="3">
        <f>B20+D20+F20</f>
        <v>-803</v>
      </c>
    </row>
    <row r="21" spans="1:8" x14ac:dyDescent="0.25">
      <c r="A21" t="s">
        <v>4</v>
      </c>
      <c r="B21" s="4">
        <v>53775</v>
      </c>
      <c r="D21" s="4">
        <v>53175</v>
      </c>
      <c r="F21" s="4">
        <v>54255</v>
      </c>
      <c r="G21" s="4"/>
      <c r="H21" s="3">
        <f t="shared" ref="H21:H24" si="2">B21+D21+F21</f>
        <v>161205</v>
      </c>
    </row>
    <row r="22" spans="1:8" x14ac:dyDescent="0.25">
      <c r="A22" s="1" t="s">
        <v>13</v>
      </c>
      <c r="B22" s="20">
        <f>SUM(B17:B21)</f>
        <v>72555</v>
      </c>
      <c r="D22" s="20">
        <f>SUM(D17:D21)</f>
        <v>72908</v>
      </c>
      <c r="F22" s="20">
        <f>SUM(F17:F21)</f>
        <v>-8610</v>
      </c>
      <c r="G22" s="4"/>
      <c r="H22" s="18">
        <f>SUM(H17:H21)</f>
        <v>136853</v>
      </c>
    </row>
    <row r="23" spans="1:8" x14ac:dyDescent="0.25">
      <c r="A23" t="s">
        <v>11</v>
      </c>
      <c r="B23" s="4">
        <v>0</v>
      </c>
      <c r="D23" s="4">
        <v>0</v>
      </c>
      <c r="F23" s="4">
        <v>84000</v>
      </c>
      <c r="G23" s="4"/>
      <c r="H23" s="3">
        <f t="shared" si="2"/>
        <v>84000</v>
      </c>
    </row>
    <row r="24" spans="1:8" x14ac:dyDescent="0.25">
      <c r="A24" t="s">
        <v>5</v>
      </c>
      <c r="B24" s="4">
        <v>0</v>
      </c>
      <c r="D24" s="4">
        <v>0</v>
      </c>
      <c r="F24" s="4">
        <v>-2201</v>
      </c>
      <c r="G24" s="4"/>
      <c r="H24" s="3">
        <f t="shared" si="2"/>
        <v>-2201</v>
      </c>
    </row>
    <row r="25" spans="1:8" ht="15.75" thickBot="1" x14ac:dyDescent="0.3">
      <c r="A25" s="1" t="s">
        <v>15</v>
      </c>
      <c r="B25" s="19">
        <f>SUM(B22:B24)</f>
        <v>72555</v>
      </c>
      <c r="D25" s="19">
        <f>SUM(D22:D24)</f>
        <v>72908</v>
      </c>
      <c r="F25" s="19">
        <f>SUM(F22:F24)</f>
        <v>73189</v>
      </c>
      <c r="G25" s="10"/>
      <c r="H25" s="19">
        <f>SUM(H22:H24)</f>
        <v>218652</v>
      </c>
    </row>
    <row r="26" spans="1:8" ht="15.75" thickTop="1" x14ac:dyDescent="0.25"/>
    <row r="27" spans="1:8" ht="99" customHeight="1" x14ac:dyDescent="0.25">
      <c r="A27" s="39" t="s">
        <v>17</v>
      </c>
      <c r="B27" s="43"/>
      <c r="C27" s="43"/>
      <c r="D27" s="43"/>
      <c r="E27" s="43"/>
      <c r="F27" s="43"/>
      <c r="G27" s="43"/>
      <c r="H27" s="43"/>
    </row>
  </sheetData>
  <mergeCells count="5">
    <mergeCell ref="A27:H27"/>
    <mergeCell ref="B3:H3"/>
    <mergeCell ref="A1:H1"/>
    <mergeCell ref="B15:H15"/>
    <mergeCell ref="A13:H13"/>
  </mergeCells>
  <pageMargins left="0.7" right="0.7" top="0.75" bottom="0.75" header="0.3" footer="0.3"/>
  <pageSetup scale="69" orientation="landscape" r:id="rId1"/>
  <ignoredErrors>
    <ignoredError sqref="H22"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zoomScale="90" zoomScaleNormal="90" workbookViewId="0">
      <selection activeCell="A18" sqref="A18"/>
    </sheetView>
  </sheetViews>
  <sheetFormatPr defaultRowHeight="15" x14ac:dyDescent="0.25"/>
  <cols>
    <col min="1" max="1" width="52.85546875" customWidth="1"/>
    <col min="2" max="2" width="28.7109375" customWidth="1"/>
    <col min="3" max="3" width="2.85546875" customWidth="1"/>
    <col min="4" max="4" width="28.7109375" customWidth="1"/>
    <col min="5" max="5" width="2.85546875" customWidth="1"/>
    <col min="6" max="6" width="28.7109375" customWidth="1"/>
    <col min="7" max="7" width="2.85546875" customWidth="1"/>
    <col min="8" max="8" width="28.7109375" customWidth="1"/>
  </cols>
  <sheetData>
    <row r="1" spans="1:8" ht="19.5" thickBot="1" x14ac:dyDescent="0.35">
      <c r="A1" s="40" t="s">
        <v>20</v>
      </c>
      <c r="B1" s="47"/>
      <c r="C1" s="47"/>
      <c r="D1" s="47"/>
      <c r="E1" s="47"/>
      <c r="F1" s="47"/>
      <c r="G1" s="47"/>
      <c r="H1" s="48"/>
    </row>
    <row r="2" spans="1:8" ht="14.25" customHeight="1" x14ac:dyDescent="0.3">
      <c r="A2" s="23"/>
      <c r="B2" s="24"/>
      <c r="C2" s="24"/>
      <c r="D2" s="24"/>
      <c r="E2" s="24"/>
      <c r="F2" s="24"/>
      <c r="G2" s="24"/>
      <c r="H2" s="24"/>
    </row>
    <row r="3" spans="1:8" ht="19.5" thickBot="1" x14ac:dyDescent="0.35">
      <c r="A3" s="11"/>
      <c r="B3" s="45">
        <v>2014</v>
      </c>
      <c r="C3" s="46"/>
      <c r="D3" s="46"/>
      <c r="E3" s="46"/>
      <c r="F3" s="46"/>
      <c r="G3" s="46"/>
      <c r="H3" s="46"/>
    </row>
    <row r="4" spans="1:8" x14ac:dyDescent="0.25">
      <c r="B4" s="6" t="s">
        <v>1</v>
      </c>
      <c r="D4" s="6" t="s">
        <v>2</v>
      </c>
      <c r="F4" s="6" t="s">
        <v>3</v>
      </c>
      <c r="G4" s="6"/>
      <c r="H4" s="6" t="s">
        <v>8</v>
      </c>
    </row>
    <row r="5" spans="1:8" s="2" customFormat="1" x14ac:dyDescent="0.25">
      <c r="A5" s="2" t="s">
        <v>21</v>
      </c>
      <c r="B5" s="8">
        <v>31951</v>
      </c>
      <c r="D5" s="8">
        <v>-39397</v>
      </c>
      <c r="F5" s="8">
        <v>-111909</v>
      </c>
      <c r="G5" s="8"/>
      <c r="H5" s="8">
        <f>B5+D5+F5</f>
        <v>-119355</v>
      </c>
    </row>
    <row r="6" spans="1:8" x14ac:dyDescent="0.25">
      <c r="A6" t="s">
        <v>0</v>
      </c>
      <c r="B6" s="3"/>
      <c r="D6" s="3"/>
      <c r="F6" s="3"/>
      <c r="G6" s="3"/>
      <c r="H6" s="3"/>
    </row>
    <row r="7" spans="1:8" x14ac:dyDescent="0.25">
      <c r="A7" t="s">
        <v>4</v>
      </c>
      <c r="B7" s="3">
        <v>224919</v>
      </c>
      <c r="D7" s="3">
        <v>204567</v>
      </c>
      <c r="F7" s="3">
        <v>205529</v>
      </c>
      <c r="G7" s="3"/>
      <c r="H7" s="3">
        <f t="shared" ref="H7:H11" si="0">B7+D7+F7</f>
        <v>635015</v>
      </c>
    </row>
    <row r="8" spans="1:8" x14ac:dyDescent="0.25">
      <c r="A8" t="s">
        <v>12</v>
      </c>
      <c r="B8" s="3">
        <v>0</v>
      </c>
      <c r="D8" s="3">
        <v>0</v>
      </c>
      <c r="F8" s="3">
        <v>84000</v>
      </c>
      <c r="G8" s="3"/>
      <c r="H8" s="3">
        <f t="shared" si="0"/>
        <v>84000</v>
      </c>
    </row>
    <row r="9" spans="1:8" x14ac:dyDescent="0.25">
      <c r="A9" t="s">
        <v>5</v>
      </c>
      <c r="B9" s="3">
        <v>-6900</v>
      </c>
      <c r="D9" s="3">
        <v>2611</v>
      </c>
      <c r="F9" s="3">
        <v>-4790</v>
      </c>
      <c r="G9" s="3"/>
      <c r="H9" s="3">
        <f t="shared" si="0"/>
        <v>-9079</v>
      </c>
    </row>
    <row r="10" spans="1:8" x14ac:dyDescent="0.25">
      <c r="A10" t="s">
        <v>6</v>
      </c>
      <c r="B10" s="3">
        <v>-91446</v>
      </c>
      <c r="D10" s="3">
        <v>0</v>
      </c>
      <c r="F10" s="3">
        <v>0</v>
      </c>
      <c r="G10" s="3"/>
      <c r="H10" s="3">
        <f t="shared" si="0"/>
        <v>-91446</v>
      </c>
    </row>
    <row r="11" spans="1:8" x14ac:dyDescent="0.25">
      <c r="A11" t="s">
        <v>7</v>
      </c>
      <c r="B11" s="5">
        <v>28707</v>
      </c>
      <c r="D11" s="5">
        <v>27898</v>
      </c>
      <c r="F11" s="5">
        <v>27170</v>
      </c>
      <c r="G11" s="5"/>
      <c r="H11" s="5">
        <f t="shared" si="0"/>
        <v>83775</v>
      </c>
    </row>
    <row r="12" spans="1:8" s="1" customFormat="1" ht="15.75" thickBot="1" x14ac:dyDescent="0.3">
      <c r="A12" s="1" t="s">
        <v>14</v>
      </c>
      <c r="B12" s="19">
        <f>SUM(B5:B11)</f>
        <v>187231</v>
      </c>
      <c r="D12" s="19">
        <f>SUM(D5:D11)</f>
        <v>195679</v>
      </c>
      <c r="F12" s="19">
        <f>SUM(F5:F11)</f>
        <v>200000</v>
      </c>
      <c r="G12" s="10"/>
      <c r="H12" s="19">
        <f>SUM(H5:H11)</f>
        <v>582910</v>
      </c>
    </row>
    <row r="13" spans="1:8" s="1" customFormat="1" ht="13.5" customHeight="1" thickTop="1" x14ac:dyDescent="0.25">
      <c r="B13" s="15"/>
      <c r="D13" s="15"/>
      <c r="F13" s="15"/>
      <c r="G13" s="10"/>
      <c r="H13" s="15"/>
    </row>
    <row r="14" spans="1:8" s="1" customFormat="1" ht="84" customHeight="1" x14ac:dyDescent="0.25">
      <c r="A14" s="39" t="s">
        <v>16</v>
      </c>
      <c r="B14" s="43"/>
      <c r="C14" s="43"/>
      <c r="D14" s="43"/>
      <c r="E14" s="43"/>
      <c r="F14" s="43"/>
      <c r="G14" s="43"/>
      <c r="H14" s="43"/>
    </row>
    <row r="15" spans="1:8" s="1" customFormat="1" ht="13.5" customHeight="1" x14ac:dyDescent="0.25">
      <c r="A15" s="21"/>
      <c r="B15" s="22"/>
      <c r="C15" s="22"/>
      <c r="D15" s="22"/>
      <c r="E15" s="22"/>
      <c r="F15" s="22"/>
      <c r="G15" s="22"/>
      <c r="H15" s="22"/>
    </row>
    <row r="16" spans="1:8" s="1" customFormat="1" ht="19.5" thickBot="1" x14ac:dyDescent="0.35">
      <c r="B16" s="45">
        <v>2014</v>
      </c>
      <c r="C16" s="46"/>
      <c r="D16" s="46"/>
      <c r="E16" s="46"/>
      <c r="F16" s="46"/>
      <c r="G16" s="46"/>
      <c r="H16" s="46"/>
    </row>
    <row r="17" spans="1:8" s="1" customFormat="1" x14ac:dyDescent="0.25">
      <c r="B17" s="6" t="s">
        <v>1</v>
      </c>
      <c r="C17"/>
      <c r="D17" s="6" t="s">
        <v>2</v>
      </c>
      <c r="E17"/>
      <c r="F17" s="6" t="s">
        <v>3</v>
      </c>
      <c r="G17" s="6"/>
      <c r="H17" s="6" t="s">
        <v>8</v>
      </c>
    </row>
    <row r="18" spans="1:8" x14ac:dyDescent="0.25">
      <c r="A18" t="s">
        <v>22</v>
      </c>
      <c r="B18" s="8">
        <v>20294</v>
      </c>
      <c r="C18" s="2"/>
      <c r="D18" s="8">
        <v>-25726</v>
      </c>
      <c r="E18" s="2"/>
      <c r="F18" s="8">
        <v>-121199</v>
      </c>
      <c r="G18" s="8"/>
      <c r="H18" s="8">
        <f t="shared" ref="H18:H26" si="1">B18+D18+F18</f>
        <v>-126631</v>
      </c>
    </row>
    <row r="19" spans="1:8" x14ac:dyDescent="0.25">
      <c r="A19" t="s">
        <v>0</v>
      </c>
      <c r="B19" s="3"/>
      <c r="D19" s="3"/>
      <c r="F19" s="3"/>
      <c r="G19" s="3"/>
      <c r="H19" s="3">
        <f t="shared" si="1"/>
        <v>0</v>
      </c>
    </row>
    <row r="20" spans="1:8" x14ac:dyDescent="0.25">
      <c r="A20" t="s">
        <v>10</v>
      </c>
      <c r="B20" s="13">
        <v>11657</v>
      </c>
      <c r="C20" s="12"/>
      <c r="D20" s="16">
        <v>-13671</v>
      </c>
      <c r="E20" s="12"/>
      <c r="F20" s="16">
        <v>9290</v>
      </c>
      <c r="G20" s="16"/>
      <c r="H20" s="13">
        <f>B20+D20+F20</f>
        <v>7276</v>
      </c>
    </row>
    <row r="21" spans="1:8" x14ac:dyDescent="0.25">
      <c r="A21" t="s">
        <v>9</v>
      </c>
      <c r="B21" s="13">
        <v>28707</v>
      </c>
      <c r="D21" s="13">
        <v>27898</v>
      </c>
      <c r="F21" s="13">
        <v>27170</v>
      </c>
      <c r="G21" s="13"/>
      <c r="H21" s="13">
        <f>B21+D21+F21</f>
        <v>83775</v>
      </c>
    </row>
    <row r="22" spans="1:8" x14ac:dyDescent="0.25">
      <c r="A22" t="s">
        <v>4</v>
      </c>
      <c r="B22" s="3">
        <v>224919</v>
      </c>
      <c r="D22" s="3">
        <v>204567</v>
      </c>
      <c r="F22" s="3">
        <v>205529</v>
      </c>
      <c r="G22" s="3"/>
      <c r="H22" s="3">
        <f t="shared" si="1"/>
        <v>635015</v>
      </c>
    </row>
    <row r="23" spans="1:8" x14ac:dyDescent="0.25">
      <c r="A23" s="1" t="s">
        <v>13</v>
      </c>
      <c r="B23" s="18">
        <f>SUM(B18:B22)</f>
        <v>285577</v>
      </c>
      <c r="D23" s="18">
        <f>SUM(D18:D22)</f>
        <v>193068</v>
      </c>
      <c r="F23" s="18">
        <f>SUM(F18:F22)</f>
        <v>120790</v>
      </c>
      <c r="G23" s="3"/>
      <c r="H23" s="18">
        <f>SUM(H18:H22)</f>
        <v>599435</v>
      </c>
    </row>
    <row r="24" spans="1:8" x14ac:dyDescent="0.25">
      <c r="A24" t="s">
        <v>12</v>
      </c>
      <c r="B24" s="3">
        <v>0</v>
      </c>
      <c r="D24" s="3">
        <v>0</v>
      </c>
      <c r="F24" s="3">
        <v>84000</v>
      </c>
      <c r="G24" s="3"/>
      <c r="H24" s="3">
        <f t="shared" si="1"/>
        <v>84000</v>
      </c>
    </row>
    <row r="25" spans="1:8" x14ac:dyDescent="0.25">
      <c r="A25" t="s">
        <v>5</v>
      </c>
      <c r="B25" s="3">
        <v>-6900</v>
      </c>
      <c r="D25" s="3">
        <v>2611</v>
      </c>
      <c r="F25" s="3">
        <v>-4790</v>
      </c>
      <c r="G25" s="3"/>
      <c r="H25" s="3">
        <f t="shared" si="1"/>
        <v>-9079</v>
      </c>
    </row>
    <row r="26" spans="1:8" x14ac:dyDescent="0.25">
      <c r="A26" t="s">
        <v>6</v>
      </c>
      <c r="B26" s="3">
        <v>-91446</v>
      </c>
      <c r="D26" s="3">
        <v>0</v>
      </c>
      <c r="F26" s="3">
        <v>0</v>
      </c>
      <c r="G26" s="3"/>
      <c r="H26" s="3">
        <f t="shared" si="1"/>
        <v>-91446</v>
      </c>
    </row>
    <row r="27" spans="1:8" ht="15.75" thickBot="1" x14ac:dyDescent="0.3">
      <c r="A27" s="1" t="s">
        <v>15</v>
      </c>
      <c r="B27" s="19">
        <f>SUM(B23:B26)</f>
        <v>187231</v>
      </c>
      <c r="D27" s="19">
        <f>SUM(D23:D26)</f>
        <v>195679</v>
      </c>
      <c r="F27" s="19">
        <f>SUM(F23:F26)</f>
        <v>200000</v>
      </c>
      <c r="G27" s="10"/>
      <c r="H27" s="19">
        <f>SUM(H23:H26)</f>
        <v>582910</v>
      </c>
    </row>
    <row r="28" spans="1:8" ht="15.75" thickTop="1" x14ac:dyDescent="0.25"/>
    <row r="29" spans="1:8" ht="99" customHeight="1" x14ac:dyDescent="0.25">
      <c r="A29" s="39" t="s">
        <v>17</v>
      </c>
      <c r="B29" s="43"/>
      <c r="C29" s="43"/>
      <c r="D29" s="43"/>
      <c r="E29" s="43"/>
      <c r="F29" s="43"/>
      <c r="G29" s="43"/>
      <c r="H29" s="43"/>
    </row>
  </sheetData>
  <mergeCells count="5">
    <mergeCell ref="A29:H29"/>
    <mergeCell ref="B3:H3"/>
    <mergeCell ref="A14:H14"/>
    <mergeCell ref="B16:H16"/>
    <mergeCell ref="A1:H1"/>
  </mergeCells>
  <pageMargins left="1" right="0.25" top="0.75" bottom="0.75" header="0.3" footer="0.3"/>
  <pageSetup scale="70" orientation="landscape" r:id="rId1"/>
  <ignoredErrors>
    <ignoredError sqref="H2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U.S. Cellular</vt:lpstr>
      <vt:lpstr>Telecom</vt:lpstr>
      <vt:lpstr>TDS Consolidated</vt:lpstr>
      <vt:lpstr>TDS Telecom</vt:lpstr>
      <vt:lpstr>TDS</vt:lpstr>
      <vt:lpstr>TDS!Print_Area</vt:lpstr>
      <vt:lpstr>'TDS Consolidated'!Print_Area</vt:lpstr>
      <vt:lpstr>'TDS Telecom'!Print_Area</vt:lpstr>
      <vt:lpstr>Telecom!Print_Area</vt:lpstr>
      <vt:lpstr>'U.S. Cellular'!Print_Area</vt:lpstr>
    </vt:vector>
  </TitlesOfParts>
  <Company>TDS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Mathews, Julie D.</dc:creator>
  <cp:lastModifiedBy>Murphy, Heather</cp:lastModifiedBy>
  <cp:lastPrinted>2015-02-16T16:54:49Z</cp:lastPrinted>
  <dcterms:created xsi:type="dcterms:W3CDTF">2014-02-04T20:33:23Z</dcterms:created>
  <dcterms:modified xsi:type="dcterms:W3CDTF">2015-04-30T18:13:44Z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2013 AIBIT recon.xlsx</vt:lpwstr>
  </property>
</Properties>
</file>