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K:\CONT\ARPT\SpecARPT\FINREP\TDS\Investor Rel\"/>
    </mc:Choice>
  </mc:AlternateContent>
  <xr:revisionPtr revIDLastSave="0" documentId="13_ncr:1_{3B5F3C76-36A4-4F97-8EF4-9D076A192E91}" xr6:coauthVersionLast="44" xr6:coauthVersionMax="44" xr10:uidLastSave="{00000000-0000-0000-0000-000000000000}"/>
  <bookViews>
    <workbookView xWindow="-120" yWindow="-120" windowWidth="29040" windowHeight="15840" xr2:uid="{00000000-000D-0000-FFFF-FFFF00000000}"/>
  </bookViews>
  <sheets>
    <sheet name="TDS Consolidated" sheetId="4" r:id="rId1"/>
    <sheet name="U.S. Cellular" sheetId="1" r:id="rId2"/>
    <sheet name="TDS Telecom" sheetId="5" r:id="rId3"/>
    <sheet name="Sheet1" sheetId="6" r:id="rId4"/>
    <sheet name="Sheet2" sheetId="7" r:id="rId5"/>
    <sheet name="Sheet3" sheetId="8"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5" l="1"/>
  <c r="L10" i="5"/>
  <c r="H10" i="5" l="1"/>
  <c r="H17" i="5" s="1"/>
  <c r="H22" i="5" s="1"/>
  <c r="D17" i="5" l="1"/>
  <c r="D22" i="5" s="1"/>
  <c r="L17" i="5" l="1"/>
  <c r="L22" i="5" s="1"/>
  <c r="H3" i="5" l="1"/>
  <c r="D3" i="5"/>
  <c r="L28" i="5"/>
  <c r="J28" i="5"/>
  <c r="H28" i="5"/>
  <c r="L27" i="5"/>
  <c r="J27" i="5"/>
  <c r="H27" i="5"/>
  <c r="L26" i="5"/>
  <c r="J26" i="5"/>
  <c r="H26" i="5"/>
  <c r="L25" i="5"/>
  <c r="J25" i="5"/>
  <c r="H25" i="5"/>
  <c r="L24" i="5"/>
  <c r="L29" i="5" s="1"/>
  <c r="J24" i="5"/>
  <c r="H24" i="5"/>
  <c r="J10" i="5"/>
  <c r="J17" i="5" s="1"/>
  <c r="J22" i="5" s="1"/>
  <c r="H3" i="1"/>
  <c r="D3" i="1"/>
  <c r="L28" i="1"/>
  <c r="J28" i="1"/>
  <c r="H28" i="1"/>
  <c r="L27" i="1"/>
  <c r="J27" i="1"/>
  <c r="H27" i="1"/>
  <c r="L26" i="1"/>
  <c r="J26" i="1"/>
  <c r="H26" i="1"/>
  <c r="L25" i="1"/>
  <c r="J25" i="1"/>
  <c r="H25" i="1"/>
  <c r="L24" i="1"/>
  <c r="J24" i="1"/>
  <c r="H24" i="1"/>
  <c r="L10" i="1"/>
  <c r="L17" i="1" s="1"/>
  <c r="L22" i="1" s="1"/>
  <c r="J10" i="1"/>
  <c r="J17" i="1" s="1"/>
  <c r="J22" i="1" s="1"/>
  <c r="H10" i="1"/>
  <c r="H17" i="1" s="1"/>
  <c r="H22" i="1" s="1"/>
  <c r="L28" i="4"/>
  <c r="J28" i="4"/>
  <c r="H28" i="4"/>
  <c r="L27" i="4"/>
  <c r="J27" i="4"/>
  <c r="H27" i="4"/>
  <c r="L26" i="4"/>
  <c r="J26" i="4"/>
  <c r="H26" i="4"/>
  <c r="L25" i="4"/>
  <c r="J25" i="4"/>
  <c r="H25" i="4"/>
  <c r="L24" i="4"/>
  <c r="J24" i="4"/>
  <c r="H24" i="4"/>
  <c r="L10" i="4"/>
  <c r="L17" i="4" s="1"/>
  <c r="L22" i="4" s="1"/>
  <c r="J10" i="4"/>
  <c r="J17" i="4" s="1"/>
  <c r="J22" i="4" s="1"/>
  <c r="H10" i="4"/>
  <c r="H17" i="4" s="1"/>
  <c r="H22" i="4" s="1"/>
  <c r="H29" i="5" l="1"/>
  <c r="L29" i="4"/>
  <c r="J29" i="1"/>
  <c r="L29" i="1"/>
  <c r="H29" i="4"/>
  <c r="J29" i="4"/>
  <c r="J29" i="5"/>
  <c r="H29" i="1"/>
  <c r="F28" i="5"/>
  <c r="D28" i="5"/>
  <c r="F27" i="5"/>
  <c r="D27" i="5"/>
  <c r="F26" i="5"/>
  <c r="D26" i="5"/>
  <c r="F25" i="5"/>
  <c r="D25" i="5"/>
  <c r="F24" i="5"/>
  <c r="D24" i="5"/>
  <c r="F10" i="5"/>
  <c r="F28" i="4"/>
  <c r="D28" i="4"/>
  <c r="F27" i="4"/>
  <c r="D27" i="4"/>
  <c r="F26" i="4"/>
  <c r="D26" i="4"/>
  <c r="F25" i="4"/>
  <c r="D25" i="4"/>
  <c r="F24" i="4"/>
  <c r="D24" i="4"/>
  <c r="F10" i="4"/>
  <c r="F17" i="4" s="1"/>
  <c r="F22" i="4" s="1"/>
  <c r="D10" i="4"/>
  <c r="D17" i="4" s="1"/>
  <c r="D22" i="4" s="1"/>
  <c r="D29" i="5" l="1"/>
  <c r="F17" i="5"/>
  <c r="F22" i="5" s="1"/>
  <c r="F29" i="5" s="1"/>
  <c r="D29" i="4"/>
  <c r="F29" i="4"/>
  <c r="F28" i="1"/>
  <c r="D28" i="1"/>
  <c r="F27" i="1"/>
  <c r="D27" i="1"/>
  <c r="F26" i="1"/>
  <c r="D26" i="1"/>
  <c r="F25" i="1"/>
  <c r="D25" i="1"/>
  <c r="F24" i="1"/>
  <c r="D24" i="1"/>
  <c r="F10" i="1"/>
  <c r="F17" i="1" s="1"/>
  <c r="F22" i="1" s="1"/>
  <c r="D10" i="1"/>
  <c r="D17" i="1" s="1"/>
  <c r="D22" i="1" s="1"/>
  <c r="F29" i="1" l="1"/>
  <c r="D29" i="1"/>
</calcChain>
</file>

<file path=xl/sharedStrings.xml><?xml version="1.0" encoding="utf-8"?>
<sst xmlns="http://schemas.openxmlformats.org/spreadsheetml/2006/main" count="87" uniqueCount="29">
  <si>
    <t xml:space="preserve">   Income tax expense (benefit)</t>
  </si>
  <si>
    <t xml:space="preserve">   Interest expense </t>
  </si>
  <si>
    <t xml:space="preserve">   Depreciation, amortization and accretion</t>
  </si>
  <si>
    <t>EBITDA (Non-GAAP)</t>
  </si>
  <si>
    <t>Add back or deduct:</t>
  </si>
  <si>
    <t xml:space="preserve">    Loss on impairment of assets</t>
  </si>
  <si>
    <t xml:space="preserve">   (Gain) loss on sale of business and other exit costs, net</t>
  </si>
  <si>
    <t xml:space="preserve">   (Gain) loss on license sales and exchanges</t>
  </si>
  <si>
    <t xml:space="preserve">   (Gain) loss on investments</t>
  </si>
  <si>
    <t xml:space="preserve">   (Gain) loss on asset disposals, net</t>
  </si>
  <si>
    <t>Adjusted EBITDA (Non-GAAP)(1)</t>
  </si>
  <si>
    <t>Deduct:</t>
  </si>
  <si>
    <t>Equity in earnings of unconsolidated entities</t>
  </si>
  <si>
    <t>Interest and dividend income</t>
  </si>
  <si>
    <t>Other, net</t>
  </si>
  <si>
    <t xml:space="preserve">   Loss on impairment of assets</t>
  </si>
  <si>
    <t>Telecom</t>
  </si>
  <si>
    <t>U.S. Cellular</t>
  </si>
  <si>
    <t>TDS Consolidated</t>
  </si>
  <si>
    <t>Net income (GAAP)</t>
  </si>
  <si>
    <t>Adjusted OIBDA (Non-GAAP) (1)</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</si>
  <si>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operating results before significant recurring non-cash charges, gains and losses, and other items as presented above as they provide additional relevant and useful information to investors and other users of TDS’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</si>
  <si>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U.S. Cellular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U.S. Cellular's operating results before significant recurring non-cash charges, gains and losses, and other items as presented above as they provide additional relevant and useful information to investors and other users of U.S. Cellular's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</si>
  <si>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 xml:space="preserve">(1)     Adjusted EBITDA (earnings before interest, taxes, depreciation, amortization and accretion) is defined as net income adjusted for the items set forth in the reconciliation.  Adjusted OIBDA (operating income before depreciation, amortization and accretion) is defined as net income adjusted for the items set forth in the reconciliation.  Adjusted EBITDA and Adjusted OIBDA are not measures of financial performance under GAAP and should not be considered as alternatives to Net income or Cash flows from operating activities, as indicators of cash flows or as measures of liquidity.  TDS Telecom does not intend to imply that any such items set forth in the reconciliation above are non-recurring, infrequent or unusual; such items may occur in the future. Management uses Adjusted EBITDA and Adjusted OIBDA as measurements of profitability, and therefore reconciliations to applicable GAAP income measures are deemed most appropriate.  Management believes Adjusted EBITDA and Adjusted OIBDA are useful measures of TDS Telecom's operating results before significant recurring non-cash charges, gains and losses, and other items as presented above as they provide additional relevant and useful information to investors and other users of TDS Telecom's financial data in evaluating the effectiveness of its operations and underlying business trends in a manner that is consistent with management’s evaluation of business performance.  Adjusted EBITDA shows adjusted earnings before interest, taxes, depreciation, amortization and accretion, while Adjusted OIBDA reduces this measure further to exclude Equity in earnings of unconsolidated entities and Interest and dividend income in order to more effectively show the performance of operating activities excluding investment activities.  The table above reconciles Adjusted EBITDA and Adjusted OIBDA to the corresponding GAAP measure, Net income or Income (loss) before income taxes.              </t>
  </si>
  <si>
    <t>(in millions)</t>
  </si>
  <si>
    <t>Operating income (GAAP)</t>
  </si>
  <si>
    <t>12 Mos. Ended, Dec. 31,</t>
  </si>
  <si>
    <t>3 Mos. Ended, Dec. 31,</t>
  </si>
  <si>
    <t>Numbers may not foot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</si>
</sst>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_(&quot;$&quot;* #,##0_);_(&quot;$&quot;* \(#,##0\);_(&quot;$&quot;* &quot;-&quot;??_);_(@_)"/>
    <numFmt numFmtId="165" formatCode="_(* #,##0_);_(* \(#,##0\);_(* &quot;-&quot;??_);_(@_)"/>
  </numFmts>
  <fonts count="10" x14ac:knownFonts="1">
    <font>
      <sz val="10"/>
      <color theme="1"/>
      <name val="Tahoma"/>
      <family val="2"/>
    </font>
    <font>
      <sz val="10"/>
      <name val="Tahoma"/>
      <family val="2"/>
    </font>
    <font>
      <sz val="11"/>
      <name val="Verdana"/>
      <family val="2"/>
      <scheme val="minor"/>
    </font>
    <font>
      <sz val="14"/>
      <name val="Verdana"/>
      <family val="2"/>
      <scheme val="minor"/>
    </font>
    <font>
      <b/>
      <sz val="11"/>
      <name val="Verdana"/>
      <family val="2"/>
      <scheme val="minor"/>
    </font>
    <font>
      <sz val="10"/>
      <name val="Times New Roman"/>
      <family val="1"/>
    </font>
    <font>
      <b/>
      <sz val="32"/>
      <color theme="6" tint="0.39997558519241921"/>
      <name val="Times New Roman"/>
      <family val="1"/>
    </font>
    <font>
      <b/>
      <sz val="32"/>
      <color theme="8" tint="0.39997558519241921"/>
      <name val="Times New Roman"/>
      <family val="1"/>
    </font>
    <font>
      <b/>
      <sz val="32"/>
      <color theme="5" tint="-0.249977111117893"/>
      <name val="Times New Roman"/>
      <family val="1"/>
    </font>
    <font>
      <i/>
      <sz val="10"/>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0" xfId="0" applyFont="1" applyAlignment="1">
      <alignment vertical="center"/>
    </xf>
    <xf numFmtId="164" fontId="2" fillId="0" borderId="0" xfId="0" applyNumberFormat="1" applyFont="1" applyAlignment="1">
      <alignment vertical="center"/>
    </xf>
    <xf numFmtId="164" fontId="4" fillId="0" borderId="0" xfId="0" applyNumberFormat="1" applyFont="1" applyAlignment="1">
      <alignment vertical="center"/>
    </xf>
    <xf numFmtId="165" fontId="2" fillId="0" borderId="0" xfId="0" applyNumberFormat="1" applyFont="1" applyAlignment="1">
      <alignment vertical="center"/>
    </xf>
    <xf numFmtId="165" fontId="2" fillId="0" borderId="2" xfId="0" applyNumberFormat="1" applyFont="1" applyBorder="1" applyAlignment="1">
      <alignment vertical="center"/>
    </xf>
    <xf numFmtId="41" fontId="2" fillId="0" borderId="2" xfId="0" applyNumberFormat="1" applyFont="1" applyBorder="1" applyAlignment="1">
      <alignment vertical="center"/>
    </xf>
    <xf numFmtId="164" fontId="4" fillId="0" borderId="2" xfId="0" applyNumberFormat="1" applyFont="1" applyBorder="1" applyAlignment="1">
      <alignment vertical="center"/>
    </xf>
    <xf numFmtId="164" fontId="1" fillId="0" borderId="0" xfId="0" applyNumberFormat="1" applyFont="1" applyAlignment="1">
      <alignment vertical="center"/>
    </xf>
    <xf numFmtId="165" fontId="1"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164" fontId="4" fillId="0" borderId="0" xfId="0" applyNumberFormat="1" applyFont="1" applyFill="1" applyAlignment="1">
      <alignment vertical="center"/>
    </xf>
    <xf numFmtId="165" fontId="2" fillId="0" borderId="0" xfId="0" applyNumberFormat="1" applyFont="1" applyFill="1" applyAlignment="1">
      <alignment vertical="center"/>
    </xf>
    <xf numFmtId="0" fontId="3" fillId="0" borderId="1" xfId="0" applyFont="1" applyBorder="1" applyAlignment="1">
      <alignment horizontal="center" vertical="center"/>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DS Corporate Template">
  <a:themeElements>
    <a:clrScheme name="Custom 1">
      <a:dk1>
        <a:srgbClr val="63666A"/>
      </a:dk1>
      <a:lt1>
        <a:sysClr val="window" lastClr="FFFFFF"/>
      </a:lt1>
      <a:dk2>
        <a:srgbClr val="000000"/>
      </a:dk2>
      <a:lt2>
        <a:srgbClr val="B7DD79"/>
      </a:lt2>
      <a:accent1>
        <a:srgbClr val="0075C5"/>
      </a:accent1>
      <a:accent2>
        <a:srgbClr val="53CB42"/>
      </a:accent2>
      <a:accent3>
        <a:srgbClr val="002D72"/>
      </a:accent3>
      <a:accent4>
        <a:srgbClr val="CC8A00"/>
      </a:accent4>
      <a:accent5>
        <a:srgbClr val="5C068C"/>
      </a:accent5>
      <a:accent6>
        <a:srgbClr val="8BB8E8"/>
      </a:accent6>
      <a:hlink>
        <a:srgbClr val="00FFFF"/>
      </a:hlink>
      <a:folHlink>
        <a:srgbClr val="53CB42"/>
      </a:folHlink>
    </a:clrScheme>
    <a:fontScheme name="TDS Corporate Theme Fonts">
      <a:majorFont>
        <a:latin typeface="Verdana"/>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Verdan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2:P31"/>
  <sheetViews>
    <sheetView showGridLines="0" tabSelected="1" zoomScaleNormal="100" workbookViewId="0"/>
  </sheetViews>
  <sheetFormatPr defaultColWidth="9.140625"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customWidth="1"/>
    <col min="7" max="7" width="9.140625" style="1" customWidth="1"/>
    <col min="8" max="8" width="15.7109375" style="1" customWidth="1"/>
    <col min="9" max="9" width="4.7109375" style="1" customWidth="1"/>
    <col min="10" max="10" width="15.7109375" style="1" hidden="1" customWidth="1"/>
    <col min="11" max="11" width="9.140625" style="1" hidden="1" customWidth="1"/>
    <col min="12" max="12" width="15.7109375" style="1" customWidth="1"/>
    <col min="13" max="16384" width="9.140625" style="1"/>
  </cols>
  <sheetData>
    <row r="2" spans="2:12" ht="39.75" x14ac:dyDescent="0.2">
      <c r="B2" s="13" t="s">
        <v>18</v>
      </c>
    </row>
    <row r="3" spans="2:12" ht="18" x14ac:dyDescent="0.2">
      <c r="B3" s="2" t="s">
        <v>24</v>
      </c>
      <c r="C3" s="2"/>
      <c r="D3" s="19" t="s">
        <v>26</v>
      </c>
      <c r="E3" s="19"/>
      <c r="F3" s="19"/>
      <c r="G3" s="2"/>
      <c r="H3" s="19" t="s">
        <v>27</v>
      </c>
      <c r="I3" s="19"/>
      <c r="J3" s="19"/>
      <c r="K3" s="19"/>
      <c r="L3" s="19"/>
    </row>
    <row r="4" spans="2:12" ht="14.25" x14ac:dyDescent="0.2">
      <c r="B4" s="2"/>
      <c r="C4" s="2"/>
      <c r="D4" s="3">
        <v>2019</v>
      </c>
      <c r="E4" s="2"/>
      <c r="F4" s="3">
        <v>2018</v>
      </c>
      <c r="G4" s="2"/>
      <c r="H4" s="3">
        <v>2019</v>
      </c>
      <c r="I4" s="2"/>
      <c r="J4" s="3"/>
      <c r="K4" s="2"/>
      <c r="L4" s="3">
        <v>2018</v>
      </c>
    </row>
    <row r="5" spans="2:12" ht="14.25" x14ac:dyDescent="0.2">
      <c r="B5" s="4" t="s">
        <v>19</v>
      </c>
      <c r="C5" s="5"/>
      <c r="D5" s="6">
        <v>147</v>
      </c>
      <c r="E5" s="5"/>
      <c r="F5" s="6">
        <v>175</v>
      </c>
      <c r="G5" s="5"/>
      <c r="H5" s="17">
        <v>15</v>
      </c>
      <c r="I5" s="5"/>
      <c r="J5" s="6">
        <v>0</v>
      </c>
      <c r="K5" s="5"/>
      <c r="L5" s="6">
        <v>20</v>
      </c>
    </row>
    <row r="6" spans="2:12" ht="14.25" x14ac:dyDescent="0.2">
      <c r="B6" s="2" t="s">
        <v>4</v>
      </c>
      <c r="C6" s="7"/>
      <c r="D6" s="7"/>
      <c r="E6" s="7"/>
      <c r="F6" s="7"/>
      <c r="G6" s="7"/>
      <c r="H6" s="18"/>
      <c r="I6" s="7"/>
      <c r="J6" s="7"/>
      <c r="K6" s="7"/>
      <c r="L6" s="7"/>
    </row>
    <row r="7" spans="2:12" ht="14.25" x14ac:dyDescent="0.2">
      <c r="B7" s="2" t="s">
        <v>0</v>
      </c>
      <c r="C7" s="7"/>
      <c r="D7" s="7">
        <v>64</v>
      </c>
      <c r="E7" s="7"/>
      <c r="F7" s="7">
        <v>46</v>
      </c>
      <c r="G7" s="7"/>
      <c r="H7" s="18">
        <v>-1</v>
      </c>
      <c r="I7" s="7"/>
      <c r="J7" s="7">
        <v>0</v>
      </c>
      <c r="K7" s="7"/>
      <c r="L7" s="7">
        <v>-2</v>
      </c>
    </row>
    <row r="8" spans="2:12" ht="14.25" x14ac:dyDescent="0.2">
      <c r="B8" s="2" t="s">
        <v>1</v>
      </c>
      <c r="C8" s="7"/>
      <c r="D8" s="7">
        <v>165</v>
      </c>
      <c r="E8" s="7"/>
      <c r="F8" s="7">
        <v>172</v>
      </c>
      <c r="G8" s="7"/>
      <c r="H8" s="7">
        <v>37</v>
      </c>
      <c r="I8" s="7"/>
      <c r="J8" s="7">
        <v>0</v>
      </c>
      <c r="K8" s="7"/>
      <c r="L8" s="7">
        <v>43</v>
      </c>
    </row>
    <row r="9" spans="2:12" ht="14.25" x14ac:dyDescent="0.2">
      <c r="B9" s="2" t="s">
        <v>2</v>
      </c>
      <c r="C9" s="7"/>
      <c r="D9" s="7">
        <v>932</v>
      </c>
      <c r="E9" s="7"/>
      <c r="F9" s="7">
        <v>883</v>
      </c>
      <c r="G9" s="7"/>
      <c r="H9" s="7">
        <v>236</v>
      </c>
      <c r="I9" s="7"/>
      <c r="J9" s="7">
        <v>0</v>
      </c>
      <c r="K9" s="7"/>
      <c r="L9" s="7">
        <v>222</v>
      </c>
    </row>
    <row r="10" spans="2:12" ht="14.25" x14ac:dyDescent="0.2">
      <c r="B10" s="4" t="s">
        <v>3</v>
      </c>
      <c r="C10" s="7"/>
      <c r="D10" s="8">
        <f>SUM(D5:D9)</f>
        <v>1308</v>
      </c>
      <c r="E10" s="7"/>
      <c r="F10" s="8">
        <f>SUM(F5:F9)</f>
        <v>1276</v>
      </c>
      <c r="G10" s="7"/>
      <c r="H10" s="8">
        <f>SUM(H5:H9)</f>
        <v>287</v>
      </c>
      <c r="I10" s="7"/>
      <c r="J10" s="8">
        <f>SUM(J5:J9)</f>
        <v>0</v>
      </c>
      <c r="K10" s="7"/>
      <c r="L10" s="8">
        <f>SUM(L5:L9)</f>
        <v>283</v>
      </c>
    </row>
    <row r="11" spans="2:12" ht="14.25" x14ac:dyDescent="0.2">
      <c r="B11" s="2" t="s">
        <v>4</v>
      </c>
      <c r="C11" s="7"/>
      <c r="D11" s="7"/>
      <c r="E11" s="7"/>
      <c r="F11" s="7"/>
      <c r="G11" s="7"/>
      <c r="H11" s="7"/>
      <c r="I11" s="7"/>
      <c r="J11" s="7"/>
      <c r="K11" s="7"/>
      <c r="L11" s="7"/>
    </row>
    <row r="12" spans="2:12" ht="14.25" hidden="1" customHeight="1" x14ac:dyDescent="0.2">
      <c r="B12" s="2" t="s">
        <v>5</v>
      </c>
      <c r="C12" s="7"/>
      <c r="D12" s="7">
        <v>0</v>
      </c>
      <c r="E12" s="7"/>
      <c r="F12" s="7">
        <v>0</v>
      </c>
      <c r="G12" s="7"/>
      <c r="H12" s="7">
        <v>0</v>
      </c>
      <c r="I12" s="7"/>
      <c r="J12" s="7">
        <v>0</v>
      </c>
      <c r="K12" s="7"/>
      <c r="L12" s="7">
        <v>0</v>
      </c>
    </row>
    <row r="13" spans="2:12" ht="14.25" customHeight="1" x14ac:dyDescent="0.2">
      <c r="B13" s="2" t="s">
        <v>6</v>
      </c>
      <c r="C13" s="7"/>
      <c r="D13" s="7">
        <v>-1</v>
      </c>
      <c r="E13" s="7"/>
      <c r="F13" s="7">
        <v>0</v>
      </c>
      <c r="G13" s="7"/>
      <c r="H13" s="7">
        <v>0</v>
      </c>
      <c r="I13" s="7"/>
      <c r="J13" s="7">
        <v>0</v>
      </c>
      <c r="K13" s="7"/>
      <c r="L13" s="7">
        <v>0</v>
      </c>
    </row>
    <row r="14" spans="2:12" ht="14.25" x14ac:dyDescent="0.2">
      <c r="B14" s="2" t="s">
        <v>7</v>
      </c>
      <c r="C14" s="7"/>
      <c r="D14" s="7">
        <v>0</v>
      </c>
      <c r="E14" s="7"/>
      <c r="F14" s="7">
        <v>-18</v>
      </c>
      <c r="G14" s="7"/>
      <c r="H14" s="7">
        <v>0</v>
      </c>
      <c r="I14" s="7"/>
      <c r="J14" s="7">
        <v>0</v>
      </c>
      <c r="K14" s="7"/>
      <c r="L14" s="7">
        <v>0</v>
      </c>
    </row>
    <row r="15" spans="2:12" ht="14.25" hidden="1" customHeight="1" x14ac:dyDescent="0.2">
      <c r="B15" s="2" t="s">
        <v>8</v>
      </c>
      <c r="C15" s="7"/>
      <c r="D15" s="7">
        <v>0</v>
      </c>
      <c r="E15" s="7"/>
      <c r="F15" s="7">
        <v>0</v>
      </c>
      <c r="G15" s="7"/>
      <c r="H15" s="7"/>
      <c r="I15" s="7"/>
      <c r="J15" s="7">
        <v>0</v>
      </c>
      <c r="K15" s="7"/>
      <c r="L15" s="7"/>
    </row>
    <row r="16" spans="2:12" ht="14.25" x14ac:dyDescent="0.2">
      <c r="B16" s="2" t="s">
        <v>9</v>
      </c>
      <c r="C16" s="7"/>
      <c r="D16" s="7">
        <v>12</v>
      </c>
      <c r="E16" s="7"/>
      <c r="F16" s="7">
        <v>9</v>
      </c>
      <c r="G16" s="7"/>
      <c r="H16" s="7">
        <v>6</v>
      </c>
      <c r="I16" s="7"/>
      <c r="J16" s="7">
        <v>0</v>
      </c>
      <c r="K16" s="7"/>
      <c r="L16" s="7">
        <v>5</v>
      </c>
    </row>
    <row r="17" spans="2:16" ht="14.25" x14ac:dyDescent="0.2">
      <c r="B17" s="4" t="s">
        <v>10</v>
      </c>
      <c r="C17" s="5"/>
      <c r="D17" s="9">
        <f>SUM(D10:D16)</f>
        <v>1319</v>
      </c>
      <c r="E17" s="5"/>
      <c r="F17" s="9">
        <f>SUM(F10:F16)</f>
        <v>1267</v>
      </c>
      <c r="G17" s="5"/>
      <c r="H17" s="9">
        <f>SUM(H10:H16)</f>
        <v>293</v>
      </c>
      <c r="I17" s="5"/>
      <c r="J17" s="9">
        <f>SUM(J10:J16)</f>
        <v>0</v>
      </c>
      <c r="K17" s="5"/>
      <c r="L17" s="9">
        <f>SUM(L10:L16)</f>
        <v>288</v>
      </c>
    </row>
    <row r="18" spans="2:16" ht="14.25" x14ac:dyDescent="0.2">
      <c r="B18" s="2" t="s">
        <v>11</v>
      </c>
      <c r="C18" s="5"/>
      <c r="D18" s="5"/>
      <c r="E18" s="5"/>
      <c r="F18" s="5"/>
      <c r="G18" s="5"/>
      <c r="H18" s="5"/>
      <c r="I18" s="5"/>
      <c r="J18" s="5"/>
      <c r="K18" s="5"/>
      <c r="L18" s="5"/>
    </row>
    <row r="19" spans="2:16" ht="14.25" x14ac:dyDescent="0.2">
      <c r="B19" s="2" t="s">
        <v>12</v>
      </c>
      <c r="C19" s="5"/>
      <c r="D19" s="7">
        <v>168</v>
      </c>
      <c r="E19" s="5"/>
      <c r="F19" s="7">
        <v>160</v>
      </c>
      <c r="G19" s="5"/>
      <c r="H19" s="7">
        <v>39</v>
      </c>
      <c r="I19" s="5"/>
      <c r="J19" s="7">
        <v>0</v>
      </c>
      <c r="K19" s="5"/>
      <c r="L19" s="7">
        <v>39</v>
      </c>
    </row>
    <row r="20" spans="2:16" ht="14.25" x14ac:dyDescent="0.2">
      <c r="B20" s="2" t="s">
        <v>13</v>
      </c>
      <c r="C20" s="5"/>
      <c r="D20" s="7">
        <v>29</v>
      </c>
      <c r="E20" s="5"/>
      <c r="F20" s="7">
        <v>26</v>
      </c>
      <c r="G20" s="5"/>
      <c r="H20" s="7">
        <v>5</v>
      </c>
      <c r="I20" s="5"/>
      <c r="J20" s="7">
        <v>0</v>
      </c>
      <c r="K20" s="5"/>
      <c r="L20" s="7">
        <v>8</v>
      </c>
    </row>
    <row r="21" spans="2:16" ht="14.25" x14ac:dyDescent="0.2">
      <c r="B21" s="2" t="s">
        <v>14</v>
      </c>
      <c r="C21" s="5"/>
      <c r="D21" s="7">
        <v>0</v>
      </c>
      <c r="E21" s="5"/>
      <c r="F21" s="7">
        <v>2</v>
      </c>
      <c r="G21" s="5"/>
      <c r="H21" s="7">
        <v>-1</v>
      </c>
      <c r="I21" s="5"/>
      <c r="J21" s="7">
        <v>0</v>
      </c>
      <c r="K21" s="5"/>
      <c r="L21" s="7">
        <v>1</v>
      </c>
    </row>
    <row r="22" spans="2:16" ht="14.25" x14ac:dyDescent="0.2">
      <c r="B22" s="4" t="s">
        <v>20</v>
      </c>
      <c r="C22" s="5"/>
      <c r="D22" s="8">
        <f>D17-SUM(D19:D21)</f>
        <v>1122</v>
      </c>
      <c r="E22" s="5"/>
      <c r="F22" s="8">
        <f>F17-SUM(F19:F21)</f>
        <v>1079</v>
      </c>
      <c r="G22" s="5"/>
      <c r="H22" s="8">
        <f>H17-SUM(H19:H21)</f>
        <v>250</v>
      </c>
      <c r="I22" s="5"/>
      <c r="J22" s="8">
        <f>J17-SUM(J19:J21)</f>
        <v>0</v>
      </c>
      <c r="K22" s="5"/>
      <c r="L22" s="8">
        <f>L17-SUM(L19:L21)</f>
        <v>240</v>
      </c>
    </row>
    <row r="23" spans="2:16" ht="14.25" x14ac:dyDescent="0.2">
      <c r="B23" s="2" t="s">
        <v>11</v>
      </c>
      <c r="C23" s="5"/>
      <c r="D23" s="7"/>
      <c r="E23" s="5"/>
      <c r="F23" s="7"/>
      <c r="G23" s="5"/>
      <c r="H23" s="7"/>
      <c r="I23" s="5"/>
      <c r="J23" s="7"/>
      <c r="K23" s="5"/>
      <c r="L23" s="7"/>
    </row>
    <row r="24" spans="2:16" ht="14.25" x14ac:dyDescent="0.2">
      <c r="B24" s="2" t="s">
        <v>2</v>
      </c>
      <c r="C24" s="5"/>
      <c r="D24" s="7">
        <f>D9</f>
        <v>932</v>
      </c>
      <c r="E24" s="5"/>
      <c r="F24" s="7">
        <f>F9</f>
        <v>883</v>
      </c>
      <c r="G24" s="5"/>
      <c r="H24" s="7">
        <f>H9</f>
        <v>236</v>
      </c>
      <c r="I24" s="5"/>
      <c r="J24" s="7">
        <f>J9</f>
        <v>0</v>
      </c>
      <c r="K24" s="5"/>
      <c r="L24" s="7">
        <f>L9</f>
        <v>222</v>
      </c>
    </row>
    <row r="25" spans="2:16" ht="14.25" hidden="1" customHeight="1" x14ac:dyDescent="0.2">
      <c r="B25" s="2" t="s">
        <v>15</v>
      </c>
      <c r="C25" s="5"/>
      <c r="D25" s="7">
        <f>D12</f>
        <v>0</v>
      </c>
      <c r="E25" s="5"/>
      <c r="F25" s="7">
        <f>F12</f>
        <v>0</v>
      </c>
      <c r="G25" s="5"/>
      <c r="H25" s="7">
        <f>H12</f>
        <v>0</v>
      </c>
      <c r="I25" s="5"/>
      <c r="J25" s="7">
        <f>J12</f>
        <v>0</v>
      </c>
      <c r="K25" s="5"/>
      <c r="L25" s="7">
        <f>L12</f>
        <v>0</v>
      </c>
    </row>
    <row r="26" spans="2:16" ht="14.25" customHeight="1" x14ac:dyDescent="0.2">
      <c r="B26" s="2" t="s">
        <v>6</v>
      </c>
      <c r="C26" s="5"/>
      <c r="D26" s="7">
        <f>D13</f>
        <v>-1</v>
      </c>
      <c r="E26" s="5"/>
      <c r="F26" s="7">
        <f>F13</f>
        <v>0</v>
      </c>
      <c r="G26" s="5"/>
      <c r="H26" s="7">
        <f>H13</f>
        <v>0</v>
      </c>
      <c r="I26" s="5"/>
      <c r="J26" s="7">
        <f>J13</f>
        <v>0</v>
      </c>
      <c r="K26" s="5"/>
      <c r="L26" s="7">
        <f>L13</f>
        <v>0</v>
      </c>
    </row>
    <row r="27" spans="2:16" ht="14.25" x14ac:dyDescent="0.2">
      <c r="B27" s="2" t="s">
        <v>7</v>
      </c>
      <c r="C27" s="5"/>
      <c r="D27" s="7">
        <f>D14</f>
        <v>0</v>
      </c>
      <c r="E27" s="5"/>
      <c r="F27" s="7">
        <f>F14</f>
        <v>-18</v>
      </c>
      <c r="G27" s="5"/>
      <c r="H27" s="7">
        <f>H14</f>
        <v>0</v>
      </c>
      <c r="I27" s="5"/>
      <c r="J27" s="7">
        <f>J14</f>
        <v>0</v>
      </c>
      <c r="K27" s="5"/>
      <c r="L27" s="7">
        <f>L14</f>
        <v>0</v>
      </c>
    </row>
    <row r="28" spans="2:16" ht="14.25" x14ac:dyDescent="0.2">
      <c r="B28" s="2" t="s">
        <v>9</v>
      </c>
      <c r="C28" s="5"/>
      <c r="D28" s="7">
        <f>D16</f>
        <v>12</v>
      </c>
      <c r="E28" s="5"/>
      <c r="F28" s="7">
        <f>F16</f>
        <v>9</v>
      </c>
      <c r="G28" s="5"/>
      <c r="H28" s="7">
        <f>H16</f>
        <v>6</v>
      </c>
      <c r="I28" s="5"/>
      <c r="J28" s="7">
        <f>J16</f>
        <v>0</v>
      </c>
      <c r="K28" s="5"/>
      <c r="L28" s="7">
        <f>L16</f>
        <v>5</v>
      </c>
    </row>
    <row r="29" spans="2:16" ht="14.25" x14ac:dyDescent="0.2">
      <c r="B29" s="4" t="s">
        <v>25</v>
      </c>
      <c r="C29" s="5"/>
      <c r="D29" s="10">
        <f>D22-SUM(D24:D28)</f>
        <v>179</v>
      </c>
      <c r="E29" s="5"/>
      <c r="F29" s="10">
        <f>F22-SUM(F24:F28)</f>
        <v>205</v>
      </c>
      <c r="G29" s="5"/>
      <c r="H29" s="10">
        <f>H22-SUM(H24:H28)</f>
        <v>8</v>
      </c>
      <c r="I29" s="5"/>
      <c r="J29" s="10">
        <f>J22-SUM(J24:J28)</f>
        <v>0</v>
      </c>
      <c r="K29" s="5"/>
      <c r="L29" s="10">
        <f>L22-SUM(L24:L28)</f>
        <v>13</v>
      </c>
    </row>
    <row r="30" spans="2:16" x14ac:dyDescent="0.2">
      <c r="C30" s="11"/>
      <c r="D30" s="12"/>
      <c r="E30" s="11"/>
      <c r="F30" s="12"/>
      <c r="G30" s="11"/>
      <c r="H30" s="12"/>
      <c r="I30" s="11"/>
      <c r="J30" s="12"/>
    </row>
    <row r="31" spans="2:16" ht="162" customHeight="1" x14ac:dyDescent="0.2">
      <c r="B31" s="20" t="s">
        <v>21</v>
      </c>
      <c r="C31" s="20"/>
      <c r="D31" s="20"/>
      <c r="E31" s="20"/>
      <c r="F31" s="20"/>
      <c r="G31" s="20"/>
      <c r="H31" s="20"/>
      <c r="I31" s="20"/>
      <c r="J31" s="20"/>
      <c r="K31" s="20"/>
      <c r="L31" s="20"/>
      <c r="M31" s="20"/>
      <c r="N31" s="20"/>
      <c r="O31" s="20"/>
      <c r="P31" s="20"/>
    </row>
  </sheetData>
  <mergeCells count="3">
    <mergeCell ref="D3:F3"/>
    <mergeCell ref="H3:L3"/>
    <mergeCell ref="B31:P31"/>
  </mergeCells>
  <pageMargins left="0.7" right="0.7" top="0.75" bottom="0.75" header="0.3" footer="0.3"/>
  <pageSetup scale="45" orientation="portrait" verticalDpi="0"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B2:P31"/>
  <sheetViews>
    <sheetView showGridLines="0" zoomScaleNormal="100" workbookViewId="0"/>
  </sheetViews>
  <sheetFormatPr defaultColWidth="9.140625"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customWidth="1"/>
    <col min="7" max="7" width="9.140625" style="1" customWidth="1"/>
    <col min="8" max="8" width="15.7109375" style="1" customWidth="1"/>
    <col min="9" max="9" width="4.7109375" style="1" customWidth="1"/>
    <col min="10" max="10" width="15.7109375" style="1" hidden="1" customWidth="1"/>
    <col min="11" max="11" width="0" style="1" hidden="1" customWidth="1"/>
    <col min="12" max="12" width="15.7109375" style="1" customWidth="1"/>
    <col min="13" max="16384" width="9.140625" style="1"/>
  </cols>
  <sheetData>
    <row r="2" spans="2:12" ht="39.75" x14ac:dyDescent="0.2">
      <c r="B2" s="14" t="s">
        <v>17</v>
      </c>
    </row>
    <row r="3" spans="2:12" ht="18" x14ac:dyDescent="0.2">
      <c r="B3" s="2" t="s">
        <v>24</v>
      </c>
      <c r="C3" s="2"/>
      <c r="D3" s="19" t="str">
        <f>'TDS Consolidated'!D3:F3</f>
        <v>12 Mos. Ended, Dec. 31,</v>
      </c>
      <c r="E3" s="19"/>
      <c r="F3" s="19"/>
      <c r="G3" s="2"/>
      <c r="H3" s="19" t="str">
        <f>'TDS Consolidated'!H3:L3</f>
        <v>3 Mos. Ended, Dec. 31,</v>
      </c>
      <c r="I3" s="19"/>
      <c r="J3" s="19"/>
      <c r="K3" s="19"/>
      <c r="L3" s="19"/>
    </row>
    <row r="4" spans="2:12" ht="14.25" x14ac:dyDescent="0.2">
      <c r="B4" s="2"/>
      <c r="C4" s="2"/>
      <c r="D4" s="3">
        <v>2019</v>
      </c>
      <c r="E4" s="2"/>
      <c r="F4" s="3">
        <v>2018</v>
      </c>
      <c r="G4" s="2"/>
      <c r="H4" s="3">
        <v>2019</v>
      </c>
      <c r="I4" s="2"/>
      <c r="J4" s="3"/>
      <c r="K4" s="2"/>
      <c r="L4" s="3">
        <v>2018</v>
      </c>
    </row>
    <row r="5" spans="2:12" ht="14.25" x14ac:dyDescent="0.2">
      <c r="B5" s="4" t="s">
        <v>19</v>
      </c>
      <c r="C5" s="5"/>
      <c r="D5" s="6">
        <v>133</v>
      </c>
      <c r="E5" s="5"/>
      <c r="F5" s="6">
        <v>164</v>
      </c>
      <c r="G5" s="5"/>
      <c r="H5" s="6">
        <v>18</v>
      </c>
      <c r="I5" s="5"/>
      <c r="J5" s="6"/>
      <c r="K5" s="5"/>
      <c r="L5" s="6">
        <v>21</v>
      </c>
    </row>
    <row r="6" spans="2:12" ht="14.25" x14ac:dyDescent="0.2">
      <c r="B6" s="2" t="s">
        <v>4</v>
      </c>
      <c r="C6" s="7"/>
      <c r="D6" s="7"/>
      <c r="E6" s="7"/>
      <c r="F6" s="7"/>
      <c r="G6" s="7"/>
      <c r="H6" s="7"/>
      <c r="I6" s="7"/>
      <c r="J6" s="7"/>
      <c r="K6" s="7"/>
      <c r="L6" s="7"/>
    </row>
    <row r="7" spans="2:12" ht="14.25" x14ac:dyDescent="0.2">
      <c r="B7" s="2" t="s">
        <v>0</v>
      </c>
      <c r="C7" s="7"/>
      <c r="D7" s="7">
        <v>52</v>
      </c>
      <c r="E7" s="7"/>
      <c r="F7" s="7">
        <v>51</v>
      </c>
      <c r="G7" s="7"/>
      <c r="H7" s="7">
        <v>-3</v>
      </c>
      <c r="I7" s="7"/>
      <c r="J7" s="7"/>
      <c r="K7" s="7"/>
      <c r="L7" s="7">
        <v>-4</v>
      </c>
    </row>
    <row r="8" spans="2:12" ht="14.25" x14ac:dyDescent="0.2">
      <c r="B8" s="2" t="s">
        <v>1</v>
      </c>
      <c r="C8" s="7"/>
      <c r="D8" s="7">
        <v>110</v>
      </c>
      <c r="E8" s="7"/>
      <c r="F8" s="7">
        <v>116</v>
      </c>
      <c r="G8" s="7"/>
      <c r="H8" s="7">
        <v>23</v>
      </c>
      <c r="I8" s="7"/>
      <c r="J8" s="7"/>
      <c r="K8" s="7"/>
      <c r="L8" s="7">
        <v>29</v>
      </c>
    </row>
    <row r="9" spans="2:12" ht="14.25" x14ac:dyDescent="0.2">
      <c r="B9" s="2" t="s">
        <v>2</v>
      </c>
      <c r="C9" s="7"/>
      <c r="D9" s="7">
        <v>702</v>
      </c>
      <c r="E9" s="7"/>
      <c r="F9" s="7">
        <v>640</v>
      </c>
      <c r="G9" s="7"/>
      <c r="H9" s="7">
        <v>178</v>
      </c>
      <c r="I9" s="7"/>
      <c r="J9" s="7"/>
      <c r="K9" s="7"/>
      <c r="L9" s="7">
        <v>162</v>
      </c>
    </row>
    <row r="10" spans="2:12" ht="14.25" x14ac:dyDescent="0.2">
      <c r="B10" s="4" t="s">
        <v>3</v>
      </c>
      <c r="C10" s="7"/>
      <c r="D10" s="8">
        <f>SUM(D5:D9)</f>
        <v>997</v>
      </c>
      <c r="E10" s="7"/>
      <c r="F10" s="8">
        <f>SUM(F5:F9)</f>
        <v>971</v>
      </c>
      <c r="G10" s="7"/>
      <c r="H10" s="8">
        <f>SUM(H5:H9)</f>
        <v>216</v>
      </c>
      <c r="I10" s="7"/>
      <c r="J10" s="8">
        <f>SUM(J5:J9)</f>
        <v>0</v>
      </c>
      <c r="K10" s="7"/>
      <c r="L10" s="8">
        <f>SUM(L5:L9)</f>
        <v>208</v>
      </c>
    </row>
    <row r="11" spans="2:12" ht="14.25" x14ac:dyDescent="0.2">
      <c r="B11" s="2" t="s">
        <v>4</v>
      </c>
      <c r="C11" s="7"/>
      <c r="D11" s="7"/>
      <c r="E11" s="7"/>
      <c r="F11" s="7"/>
      <c r="G11" s="7"/>
      <c r="H11" s="7"/>
      <c r="I11" s="7"/>
      <c r="J11" s="7"/>
      <c r="K11" s="7"/>
      <c r="L11" s="7"/>
    </row>
    <row r="12" spans="2:12" ht="14.25" hidden="1" customHeight="1" x14ac:dyDescent="0.2">
      <c r="B12" s="2" t="s">
        <v>5</v>
      </c>
      <c r="C12" s="7"/>
      <c r="D12" s="7">
        <v>0</v>
      </c>
      <c r="E12" s="7"/>
      <c r="F12" s="7">
        <v>0</v>
      </c>
      <c r="G12" s="7"/>
      <c r="H12" s="7">
        <v>0</v>
      </c>
      <c r="I12" s="7"/>
      <c r="J12" s="7">
        <v>0</v>
      </c>
      <c r="K12" s="7"/>
      <c r="L12" s="7">
        <v>0</v>
      </c>
    </row>
    <row r="13" spans="2:12" ht="14.25" customHeight="1" x14ac:dyDescent="0.2">
      <c r="B13" s="2" t="s">
        <v>6</v>
      </c>
      <c r="C13" s="7"/>
      <c r="D13" s="7">
        <v>-1</v>
      </c>
      <c r="E13" s="7"/>
      <c r="F13" s="7">
        <v>0</v>
      </c>
      <c r="G13" s="7"/>
      <c r="H13" s="7">
        <v>0</v>
      </c>
      <c r="I13" s="7"/>
      <c r="J13" s="7"/>
      <c r="K13" s="7"/>
      <c r="L13" s="7">
        <v>0</v>
      </c>
    </row>
    <row r="14" spans="2:12" ht="14.25" x14ac:dyDescent="0.2">
      <c r="B14" s="2" t="s">
        <v>7</v>
      </c>
      <c r="C14" s="7"/>
      <c r="D14" s="7">
        <v>0</v>
      </c>
      <c r="E14" s="7"/>
      <c r="F14" s="7">
        <v>-18</v>
      </c>
      <c r="G14" s="7"/>
      <c r="H14" s="7">
        <v>0</v>
      </c>
      <c r="I14" s="7"/>
      <c r="J14" s="7"/>
      <c r="K14" s="7"/>
      <c r="L14" s="7">
        <v>0</v>
      </c>
    </row>
    <row r="15" spans="2:12" ht="14.25" hidden="1" customHeight="1" x14ac:dyDescent="0.2">
      <c r="B15" s="2" t="s">
        <v>8</v>
      </c>
      <c r="C15" s="7"/>
      <c r="D15" s="7"/>
      <c r="E15" s="7"/>
      <c r="F15" s="7"/>
      <c r="G15" s="7"/>
      <c r="H15" s="7"/>
      <c r="I15" s="7"/>
      <c r="J15" s="7"/>
      <c r="K15" s="7"/>
      <c r="L15" s="7"/>
    </row>
    <row r="16" spans="2:12" ht="14.25" x14ac:dyDescent="0.2">
      <c r="B16" s="2" t="s">
        <v>9</v>
      </c>
      <c r="C16" s="7"/>
      <c r="D16" s="7">
        <v>19</v>
      </c>
      <c r="E16" s="7"/>
      <c r="F16" s="7">
        <v>10</v>
      </c>
      <c r="G16" s="7"/>
      <c r="H16" s="7">
        <v>6</v>
      </c>
      <c r="I16" s="7"/>
      <c r="J16" s="7"/>
      <c r="K16" s="7"/>
      <c r="L16" s="7">
        <v>5</v>
      </c>
    </row>
    <row r="17" spans="2:16" ht="14.25" x14ac:dyDescent="0.2">
      <c r="B17" s="4" t="s">
        <v>10</v>
      </c>
      <c r="C17" s="5"/>
      <c r="D17" s="9">
        <f>SUM(D10:D16)</f>
        <v>1015</v>
      </c>
      <c r="E17" s="5"/>
      <c r="F17" s="9">
        <f>SUM(F10:F16)</f>
        <v>963</v>
      </c>
      <c r="G17" s="5"/>
      <c r="H17" s="9">
        <f>SUM(H10:H16)</f>
        <v>222</v>
      </c>
      <c r="I17" s="5"/>
      <c r="J17" s="9">
        <f>SUM(J10:J16)</f>
        <v>0</v>
      </c>
      <c r="K17" s="5"/>
      <c r="L17" s="9">
        <f>SUM(L10:L16)</f>
        <v>213</v>
      </c>
    </row>
    <row r="18" spans="2:16" ht="14.25" x14ac:dyDescent="0.2">
      <c r="B18" s="2" t="s">
        <v>11</v>
      </c>
      <c r="C18" s="5"/>
      <c r="D18" s="5"/>
      <c r="E18" s="5"/>
      <c r="F18" s="5"/>
      <c r="G18" s="5"/>
      <c r="H18" s="5"/>
      <c r="I18" s="5"/>
      <c r="J18" s="5"/>
      <c r="K18" s="5"/>
      <c r="L18" s="5"/>
    </row>
    <row r="19" spans="2:16" ht="14.25" x14ac:dyDescent="0.2">
      <c r="B19" s="2" t="s">
        <v>12</v>
      </c>
      <c r="C19" s="5"/>
      <c r="D19" s="7">
        <v>166</v>
      </c>
      <c r="E19" s="5"/>
      <c r="F19" s="7">
        <v>159</v>
      </c>
      <c r="G19" s="5"/>
      <c r="H19" s="7">
        <v>38</v>
      </c>
      <c r="I19" s="5"/>
      <c r="J19" s="7"/>
      <c r="K19" s="5"/>
      <c r="L19" s="7">
        <v>39</v>
      </c>
    </row>
    <row r="20" spans="2:16" ht="14.25" x14ac:dyDescent="0.2">
      <c r="B20" s="2" t="s">
        <v>13</v>
      </c>
      <c r="C20" s="5"/>
      <c r="D20" s="7">
        <v>17</v>
      </c>
      <c r="E20" s="5"/>
      <c r="F20" s="7">
        <v>15</v>
      </c>
      <c r="G20" s="5"/>
      <c r="H20" s="7">
        <v>3</v>
      </c>
      <c r="I20" s="5"/>
      <c r="J20" s="7"/>
      <c r="K20" s="5"/>
      <c r="L20" s="7">
        <v>4</v>
      </c>
    </row>
    <row r="21" spans="2:16" ht="14.25" x14ac:dyDescent="0.2">
      <c r="B21" s="2" t="s">
        <v>14</v>
      </c>
      <c r="C21" s="5"/>
      <c r="D21" s="7">
        <v>0</v>
      </c>
      <c r="E21" s="5"/>
      <c r="F21" s="7">
        <v>-1</v>
      </c>
      <c r="G21" s="5"/>
      <c r="H21" s="7">
        <v>0</v>
      </c>
      <c r="I21" s="5"/>
      <c r="J21" s="7">
        <v>0</v>
      </c>
      <c r="K21" s="5"/>
      <c r="L21" s="7">
        <v>0</v>
      </c>
    </row>
    <row r="22" spans="2:16" ht="14.25" x14ac:dyDescent="0.2">
      <c r="B22" s="4" t="s">
        <v>20</v>
      </c>
      <c r="C22" s="5"/>
      <c r="D22" s="8">
        <f>D17-SUM(D19:D21)</f>
        <v>832</v>
      </c>
      <c r="E22" s="5"/>
      <c r="F22" s="8">
        <f>F17-SUM(F19:F21)</f>
        <v>790</v>
      </c>
      <c r="G22" s="5"/>
      <c r="H22" s="8">
        <f>H17-SUM(H19:H21)</f>
        <v>181</v>
      </c>
      <c r="I22" s="5"/>
      <c r="J22" s="8">
        <f>J17-SUM(J19:J21)</f>
        <v>0</v>
      </c>
      <c r="K22" s="5"/>
      <c r="L22" s="8">
        <f>L17-SUM(L19:L21)</f>
        <v>170</v>
      </c>
    </row>
    <row r="23" spans="2:16" ht="14.25" x14ac:dyDescent="0.2">
      <c r="B23" s="2" t="s">
        <v>11</v>
      </c>
      <c r="C23" s="5"/>
      <c r="D23" s="7"/>
      <c r="E23" s="5"/>
      <c r="F23" s="7"/>
      <c r="G23" s="5"/>
      <c r="H23" s="7"/>
      <c r="I23" s="5"/>
      <c r="J23" s="7"/>
      <c r="K23" s="5"/>
      <c r="L23" s="7"/>
    </row>
    <row r="24" spans="2:16" ht="14.25" x14ac:dyDescent="0.2">
      <c r="B24" s="2" t="s">
        <v>2</v>
      </c>
      <c r="C24" s="5"/>
      <c r="D24" s="7">
        <f>D9</f>
        <v>702</v>
      </c>
      <c r="E24" s="5"/>
      <c r="F24" s="7">
        <f>F9</f>
        <v>640</v>
      </c>
      <c r="G24" s="5"/>
      <c r="H24" s="7">
        <f>H9</f>
        <v>178</v>
      </c>
      <c r="I24" s="5"/>
      <c r="J24" s="7">
        <f>J9</f>
        <v>0</v>
      </c>
      <c r="K24" s="5"/>
      <c r="L24" s="7">
        <f>L9</f>
        <v>162</v>
      </c>
    </row>
    <row r="25" spans="2:16" ht="14.25" hidden="1" customHeight="1" x14ac:dyDescent="0.2">
      <c r="B25" s="2" t="s">
        <v>15</v>
      </c>
      <c r="C25" s="5"/>
      <c r="D25" s="7">
        <f>D12</f>
        <v>0</v>
      </c>
      <c r="E25" s="5"/>
      <c r="F25" s="7">
        <f>F12</f>
        <v>0</v>
      </c>
      <c r="G25" s="5"/>
      <c r="H25" s="7">
        <f>H12</f>
        <v>0</v>
      </c>
      <c r="I25" s="5"/>
      <c r="J25" s="7">
        <f>J12</f>
        <v>0</v>
      </c>
      <c r="K25" s="5"/>
      <c r="L25" s="7">
        <f>L12</f>
        <v>0</v>
      </c>
    </row>
    <row r="26" spans="2:16" ht="14.25" customHeight="1" x14ac:dyDescent="0.2">
      <c r="B26" s="2" t="s">
        <v>6</v>
      </c>
      <c r="C26" s="5"/>
      <c r="D26" s="7">
        <f>D13</f>
        <v>-1</v>
      </c>
      <c r="E26" s="5"/>
      <c r="F26" s="7">
        <f>F13</f>
        <v>0</v>
      </c>
      <c r="G26" s="5"/>
      <c r="H26" s="7">
        <f>H13</f>
        <v>0</v>
      </c>
      <c r="I26" s="5"/>
      <c r="J26" s="7">
        <f>J13</f>
        <v>0</v>
      </c>
      <c r="K26" s="5"/>
      <c r="L26" s="7">
        <f>L13</f>
        <v>0</v>
      </c>
    </row>
    <row r="27" spans="2:16" ht="14.25" x14ac:dyDescent="0.2">
      <c r="B27" s="2" t="s">
        <v>7</v>
      </c>
      <c r="C27" s="5"/>
      <c r="D27" s="7">
        <f>D14</f>
        <v>0</v>
      </c>
      <c r="E27" s="5"/>
      <c r="F27" s="7">
        <f>F14</f>
        <v>-18</v>
      </c>
      <c r="G27" s="5"/>
      <c r="H27" s="7">
        <f>H14</f>
        <v>0</v>
      </c>
      <c r="I27" s="5"/>
      <c r="J27" s="7">
        <f>J14</f>
        <v>0</v>
      </c>
      <c r="K27" s="5"/>
      <c r="L27" s="7">
        <f>L14</f>
        <v>0</v>
      </c>
    </row>
    <row r="28" spans="2:16" ht="14.25" x14ac:dyDescent="0.2">
      <c r="B28" s="2" t="s">
        <v>9</v>
      </c>
      <c r="C28" s="5"/>
      <c r="D28" s="7">
        <f>D16</f>
        <v>19</v>
      </c>
      <c r="E28" s="5"/>
      <c r="F28" s="7">
        <f>F16</f>
        <v>10</v>
      </c>
      <c r="G28" s="5"/>
      <c r="H28" s="7">
        <f>H16</f>
        <v>6</v>
      </c>
      <c r="I28" s="5"/>
      <c r="J28" s="7">
        <f>J16</f>
        <v>0</v>
      </c>
      <c r="K28" s="5"/>
      <c r="L28" s="7">
        <f>L16</f>
        <v>5</v>
      </c>
    </row>
    <row r="29" spans="2:16" ht="14.25" x14ac:dyDescent="0.2">
      <c r="B29" s="4" t="s">
        <v>25</v>
      </c>
      <c r="C29" s="5"/>
      <c r="D29" s="10">
        <f>D22-SUM(D24:D28)</f>
        <v>112</v>
      </c>
      <c r="E29" s="5"/>
      <c r="F29" s="10">
        <f>F22-SUM(F24:F28)</f>
        <v>158</v>
      </c>
      <c r="G29" s="5"/>
      <c r="H29" s="10">
        <f>H22-SUM(H24:H28)</f>
        <v>-3</v>
      </c>
      <c r="I29" s="5"/>
      <c r="J29" s="10">
        <f>J22-SUM(J24:J28)</f>
        <v>0</v>
      </c>
      <c r="K29" s="5"/>
      <c r="L29" s="10">
        <f>L22-SUM(L24:L28)</f>
        <v>3</v>
      </c>
    </row>
    <row r="30" spans="2:16" x14ac:dyDescent="0.2">
      <c r="C30" s="11"/>
      <c r="D30" s="12"/>
      <c r="E30" s="11"/>
      <c r="F30" s="12"/>
      <c r="G30" s="11"/>
      <c r="H30" s="12"/>
      <c r="I30" s="11"/>
      <c r="J30" s="12"/>
    </row>
    <row r="31" spans="2:16" ht="157.5" customHeight="1" x14ac:dyDescent="0.2">
      <c r="B31" s="20" t="s">
        <v>22</v>
      </c>
      <c r="C31" s="20"/>
      <c r="D31" s="20"/>
      <c r="E31" s="20"/>
      <c r="F31" s="20"/>
      <c r="G31" s="20"/>
      <c r="H31" s="20"/>
      <c r="I31" s="20"/>
      <c r="J31" s="20"/>
      <c r="K31" s="20"/>
      <c r="L31" s="20"/>
      <c r="M31" s="20"/>
      <c r="N31" s="20"/>
      <c r="O31" s="20"/>
      <c r="P31" s="20"/>
    </row>
  </sheetData>
  <mergeCells count="3">
    <mergeCell ref="D3:F3"/>
    <mergeCell ref="H3:L3"/>
    <mergeCell ref="B31:P31"/>
  </mergeCells>
  <pageMargins left="0.7" right="0.7" top="0.75" bottom="0.75" header="0.3" footer="0.3"/>
  <pageSetup scale="45" orientation="portrait" verticalDpi="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B2:P32"/>
  <sheetViews>
    <sheetView showGridLines="0" zoomScaleNormal="100" workbookViewId="0"/>
  </sheetViews>
  <sheetFormatPr defaultColWidth="9.140625" defaultRowHeight="12.75" x14ac:dyDescent="0.2"/>
  <cols>
    <col min="1" max="1" width="2.7109375" style="1" customWidth="1"/>
    <col min="2" max="2" width="64.7109375" style="1" customWidth="1"/>
    <col min="3" max="3" width="2.7109375" style="1" customWidth="1"/>
    <col min="4" max="4" width="15.7109375" style="1" customWidth="1"/>
    <col min="5" max="5" width="4.7109375" style="1" customWidth="1"/>
    <col min="6" max="6" width="15.7109375" style="1" customWidth="1"/>
    <col min="7" max="7" width="9.140625" style="1" customWidth="1"/>
    <col min="8" max="8" width="15.7109375" style="1" customWidth="1"/>
    <col min="9" max="9" width="4.7109375" style="1" customWidth="1"/>
    <col min="10" max="10" width="15.7109375" style="1" hidden="1" customWidth="1"/>
    <col min="11" max="11" width="0" style="1" hidden="1" customWidth="1"/>
    <col min="12" max="12" width="15.7109375" style="1" customWidth="1"/>
    <col min="13" max="16384" width="9.140625" style="1"/>
  </cols>
  <sheetData>
    <row r="2" spans="2:12" ht="39.75" x14ac:dyDescent="0.2">
      <c r="B2" s="15" t="s">
        <v>16</v>
      </c>
    </row>
    <row r="3" spans="2:12" ht="18" x14ac:dyDescent="0.2">
      <c r="B3" s="2" t="s">
        <v>24</v>
      </c>
      <c r="C3" s="2"/>
      <c r="D3" s="19" t="str">
        <f>'TDS Consolidated'!D3:F3</f>
        <v>12 Mos. Ended, Dec. 31,</v>
      </c>
      <c r="E3" s="19"/>
      <c r="F3" s="19"/>
      <c r="G3" s="2"/>
      <c r="H3" s="19" t="str">
        <f>'TDS Consolidated'!H3:L3</f>
        <v>3 Mos. Ended, Dec. 31,</v>
      </c>
      <c r="I3" s="19"/>
      <c r="J3" s="19"/>
      <c r="K3" s="19"/>
      <c r="L3" s="19"/>
    </row>
    <row r="4" spans="2:12" ht="14.25" x14ac:dyDescent="0.2">
      <c r="B4" s="2"/>
      <c r="C4" s="2"/>
      <c r="D4" s="3">
        <v>2019</v>
      </c>
      <c r="E4" s="2"/>
      <c r="F4" s="3">
        <v>2018</v>
      </c>
      <c r="G4" s="2"/>
      <c r="H4" s="3">
        <v>2019</v>
      </c>
      <c r="I4" s="2"/>
      <c r="J4" s="3"/>
      <c r="K4" s="2"/>
      <c r="L4" s="3">
        <v>2018</v>
      </c>
    </row>
    <row r="5" spans="2:12" ht="14.25" x14ac:dyDescent="0.2">
      <c r="B5" s="4" t="s">
        <v>19</v>
      </c>
      <c r="C5" s="5"/>
      <c r="D5" s="6">
        <v>92</v>
      </c>
      <c r="E5" s="5"/>
      <c r="F5" s="6">
        <v>89</v>
      </c>
      <c r="G5" s="5"/>
      <c r="H5" s="6">
        <v>18</v>
      </c>
      <c r="I5" s="5"/>
      <c r="J5" s="6"/>
      <c r="K5" s="5"/>
      <c r="L5" s="6">
        <v>17</v>
      </c>
    </row>
    <row r="6" spans="2:12" ht="14.25" x14ac:dyDescent="0.2">
      <c r="B6" s="2" t="s">
        <v>4</v>
      </c>
      <c r="C6" s="7"/>
      <c r="D6" s="7"/>
      <c r="E6" s="7"/>
      <c r="F6" s="7"/>
      <c r="G6" s="7"/>
      <c r="H6" s="7"/>
      <c r="I6" s="7"/>
      <c r="J6" s="7"/>
      <c r="K6" s="7"/>
      <c r="L6" s="7"/>
    </row>
    <row r="7" spans="2:12" ht="14.25" x14ac:dyDescent="0.2">
      <c r="B7" s="2" t="s">
        <v>0</v>
      </c>
      <c r="C7" s="7"/>
      <c r="D7" s="7">
        <v>30</v>
      </c>
      <c r="E7" s="7"/>
      <c r="F7" s="7">
        <v>16</v>
      </c>
      <c r="G7" s="7"/>
      <c r="H7" s="7">
        <v>7</v>
      </c>
      <c r="I7" s="7"/>
      <c r="J7" s="7"/>
      <c r="K7" s="7"/>
      <c r="L7" s="7">
        <v>9</v>
      </c>
    </row>
    <row r="8" spans="2:12" ht="14.25" x14ac:dyDescent="0.2">
      <c r="B8" s="2" t="s">
        <v>1</v>
      </c>
      <c r="C8" s="7"/>
      <c r="D8" s="7">
        <v>-3</v>
      </c>
      <c r="E8" s="7"/>
      <c r="F8" s="7">
        <v>-2</v>
      </c>
      <c r="G8" s="7"/>
      <c r="H8" s="7">
        <v>-1</v>
      </c>
      <c r="I8" s="7"/>
      <c r="J8" s="7"/>
      <c r="K8" s="7"/>
      <c r="L8" s="7">
        <v>0</v>
      </c>
    </row>
    <row r="9" spans="2:12" ht="14.25" x14ac:dyDescent="0.2">
      <c r="B9" s="2" t="s">
        <v>2</v>
      </c>
      <c r="C9" s="7"/>
      <c r="D9" s="7">
        <v>200</v>
      </c>
      <c r="E9" s="7"/>
      <c r="F9" s="7">
        <v>212</v>
      </c>
      <c r="G9" s="7"/>
      <c r="H9" s="7">
        <v>51</v>
      </c>
      <c r="I9" s="7"/>
      <c r="J9" s="7"/>
      <c r="K9" s="7"/>
      <c r="L9" s="7">
        <v>52</v>
      </c>
    </row>
    <row r="10" spans="2:12" ht="14.25" x14ac:dyDescent="0.2">
      <c r="B10" s="4" t="s">
        <v>3</v>
      </c>
      <c r="C10" s="7"/>
      <c r="D10" s="8">
        <f>SUM(D5:D9)+1</f>
        <v>320</v>
      </c>
      <c r="E10" s="7"/>
      <c r="F10" s="8">
        <f>SUM(F5:F9)</f>
        <v>315</v>
      </c>
      <c r="G10" s="7"/>
      <c r="H10" s="8">
        <f>SUM(H5:H9)</f>
        <v>75</v>
      </c>
      <c r="I10" s="7"/>
      <c r="J10" s="8">
        <f>SUM(J5:J9)</f>
        <v>0</v>
      </c>
      <c r="K10" s="7"/>
      <c r="L10" s="8">
        <f>SUM(L5:L9)-1</f>
        <v>77</v>
      </c>
    </row>
    <row r="11" spans="2:12" ht="14.25" x14ac:dyDescent="0.2">
      <c r="B11" s="2" t="s">
        <v>4</v>
      </c>
      <c r="C11" s="7"/>
      <c r="D11" s="7"/>
      <c r="E11" s="7"/>
      <c r="F11" s="7"/>
      <c r="G11" s="7"/>
      <c r="H11" s="7"/>
      <c r="I11" s="7"/>
      <c r="J11" s="7"/>
      <c r="K11" s="7"/>
      <c r="L11" s="7"/>
    </row>
    <row r="12" spans="2:12" ht="14.25" hidden="1" customHeight="1" x14ac:dyDescent="0.2">
      <c r="B12" s="2" t="s">
        <v>5</v>
      </c>
      <c r="C12" s="7"/>
      <c r="D12" s="7">
        <v>0</v>
      </c>
      <c r="E12" s="7"/>
      <c r="F12" s="7">
        <v>0</v>
      </c>
      <c r="G12" s="7"/>
      <c r="H12" s="7">
        <v>0</v>
      </c>
      <c r="I12" s="7"/>
      <c r="J12" s="7">
        <v>0</v>
      </c>
      <c r="K12" s="7"/>
      <c r="L12" s="7">
        <v>0</v>
      </c>
    </row>
    <row r="13" spans="2:12" ht="14.25" hidden="1" customHeight="1" x14ac:dyDescent="0.2">
      <c r="B13" s="2" t="s">
        <v>6</v>
      </c>
      <c r="C13" s="7"/>
      <c r="D13" s="7">
        <v>0</v>
      </c>
      <c r="E13" s="7"/>
      <c r="F13" s="7">
        <v>0</v>
      </c>
      <c r="G13" s="7"/>
      <c r="H13" s="7">
        <v>0</v>
      </c>
      <c r="I13" s="7"/>
      <c r="J13" s="7">
        <v>0</v>
      </c>
      <c r="K13" s="7"/>
      <c r="L13" s="7">
        <v>0</v>
      </c>
    </row>
    <row r="14" spans="2:12" ht="14.25" hidden="1" customHeight="1" x14ac:dyDescent="0.2">
      <c r="B14" s="2" t="s">
        <v>7</v>
      </c>
      <c r="C14" s="7"/>
      <c r="D14" s="7">
        <v>0</v>
      </c>
      <c r="E14" s="7"/>
      <c r="F14" s="7">
        <v>-1</v>
      </c>
      <c r="G14" s="7"/>
      <c r="H14" s="7">
        <v>0</v>
      </c>
      <c r="I14" s="7"/>
      <c r="J14" s="7">
        <v>0</v>
      </c>
      <c r="K14" s="7"/>
      <c r="L14" s="7">
        <v>0</v>
      </c>
    </row>
    <row r="15" spans="2:12" ht="14.25" hidden="1" customHeight="1" x14ac:dyDescent="0.2">
      <c r="B15" s="2" t="s">
        <v>8</v>
      </c>
      <c r="C15" s="7"/>
      <c r="D15" s="7">
        <v>0</v>
      </c>
      <c r="E15" s="7"/>
      <c r="F15" s="7">
        <v>0</v>
      </c>
      <c r="G15" s="7"/>
      <c r="H15" s="7">
        <v>0</v>
      </c>
      <c r="I15" s="7"/>
      <c r="J15" s="7">
        <v>0</v>
      </c>
      <c r="K15" s="7"/>
      <c r="L15" s="7">
        <v>0</v>
      </c>
    </row>
    <row r="16" spans="2:12" ht="14.25" x14ac:dyDescent="0.2">
      <c r="B16" s="2" t="s">
        <v>9</v>
      </c>
      <c r="C16" s="7"/>
      <c r="D16" s="7">
        <v>-7</v>
      </c>
      <c r="E16" s="7"/>
      <c r="F16" s="7">
        <v>-2</v>
      </c>
      <c r="G16" s="7"/>
      <c r="H16" s="7">
        <v>0</v>
      </c>
      <c r="I16" s="7"/>
      <c r="J16" s="7"/>
      <c r="K16" s="7"/>
      <c r="L16" s="7">
        <v>0</v>
      </c>
    </row>
    <row r="17" spans="2:16" ht="14.25" x14ac:dyDescent="0.2">
      <c r="B17" s="4" t="s">
        <v>10</v>
      </c>
      <c r="C17" s="5"/>
      <c r="D17" s="9">
        <f>SUM(D10:D16)</f>
        <v>313</v>
      </c>
      <c r="E17" s="5"/>
      <c r="F17" s="9">
        <f>SUM(F10:F16)+1</f>
        <v>313</v>
      </c>
      <c r="G17" s="5"/>
      <c r="H17" s="9">
        <f>SUM(H10:H16)</f>
        <v>75</v>
      </c>
      <c r="I17" s="5"/>
      <c r="J17" s="9">
        <f>SUM(J10:J16)</f>
        <v>0</v>
      </c>
      <c r="K17" s="5"/>
      <c r="L17" s="9">
        <f>SUM(L10:L16)</f>
        <v>77</v>
      </c>
    </row>
    <row r="18" spans="2:16" ht="14.25" x14ac:dyDescent="0.2">
      <c r="B18" s="2" t="s">
        <v>11</v>
      </c>
      <c r="C18" s="5"/>
      <c r="D18" s="5"/>
      <c r="E18" s="5"/>
      <c r="F18" s="5"/>
      <c r="G18" s="5"/>
      <c r="H18" s="5"/>
      <c r="I18" s="5"/>
      <c r="J18" s="5"/>
      <c r="K18" s="5"/>
      <c r="L18" s="5"/>
    </row>
    <row r="19" spans="2:16" ht="14.25" hidden="1" customHeight="1" x14ac:dyDescent="0.2">
      <c r="B19" s="2" t="s">
        <v>12</v>
      </c>
      <c r="C19" s="5"/>
      <c r="D19" s="7">
        <v>0</v>
      </c>
      <c r="E19" s="5"/>
      <c r="F19" s="7">
        <v>0</v>
      </c>
      <c r="G19" s="5"/>
      <c r="H19" s="7">
        <v>0</v>
      </c>
      <c r="I19" s="5"/>
      <c r="J19" s="7">
        <v>0</v>
      </c>
      <c r="K19" s="5"/>
      <c r="L19" s="7">
        <v>0</v>
      </c>
    </row>
    <row r="20" spans="2:16" ht="14.25" x14ac:dyDescent="0.2">
      <c r="B20" s="2" t="s">
        <v>13</v>
      </c>
      <c r="C20" s="5"/>
      <c r="D20" s="7">
        <v>12</v>
      </c>
      <c r="E20" s="5"/>
      <c r="F20" s="7">
        <v>8</v>
      </c>
      <c r="G20" s="5"/>
      <c r="H20" s="7">
        <v>3</v>
      </c>
      <c r="I20" s="5"/>
      <c r="J20" s="7"/>
      <c r="K20" s="5"/>
      <c r="L20" s="7">
        <v>3</v>
      </c>
    </row>
    <row r="21" spans="2:16" ht="14.25" x14ac:dyDescent="0.2">
      <c r="B21" s="2" t="s">
        <v>14</v>
      </c>
      <c r="C21" s="5"/>
      <c r="D21" s="7">
        <v>0</v>
      </c>
      <c r="E21" s="5"/>
      <c r="F21" s="7">
        <v>2</v>
      </c>
      <c r="G21" s="5"/>
      <c r="H21" s="7">
        <v>0</v>
      </c>
      <c r="I21" s="5"/>
      <c r="J21" s="7"/>
      <c r="K21" s="5"/>
      <c r="L21" s="7">
        <v>1</v>
      </c>
    </row>
    <row r="22" spans="2:16" ht="14.25" x14ac:dyDescent="0.2">
      <c r="B22" s="4" t="s">
        <v>20</v>
      </c>
      <c r="C22" s="5"/>
      <c r="D22" s="8">
        <f>D17-SUM(D19:D21)-1</f>
        <v>300</v>
      </c>
      <c r="E22" s="5"/>
      <c r="F22" s="8">
        <f>F17-SUM(F19:F21)</f>
        <v>303</v>
      </c>
      <c r="G22" s="5"/>
      <c r="H22" s="8">
        <f>H17-SUM(H19:H21)</f>
        <v>72</v>
      </c>
      <c r="I22" s="5"/>
      <c r="J22" s="8">
        <f>J17-SUM(J19:J21)</f>
        <v>0</v>
      </c>
      <c r="K22" s="5"/>
      <c r="L22" s="8">
        <f>L17-SUM(L19:L21)+1</f>
        <v>74</v>
      </c>
    </row>
    <row r="23" spans="2:16" ht="14.25" x14ac:dyDescent="0.2">
      <c r="B23" s="2" t="s">
        <v>11</v>
      </c>
      <c r="C23" s="5"/>
      <c r="D23" s="7"/>
      <c r="E23" s="5"/>
      <c r="F23" s="7"/>
      <c r="G23" s="5"/>
      <c r="H23" s="7"/>
      <c r="I23" s="5"/>
      <c r="J23" s="7"/>
      <c r="K23" s="5"/>
      <c r="L23" s="7"/>
    </row>
    <row r="24" spans="2:16" ht="14.25" x14ac:dyDescent="0.2">
      <c r="B24" s="2" t="s">
        <v>2</v>
      </c>
      <c r="C24" s="5"/>
      <c r="D24" s="7">
        <f>D9</f>
        <v>200</v>
      </c>
      <c r="E24" s="5"/>
      <c r="F24" s="7">
        <f>F9</f>
        <v>212</v>
      </c>
      <c r="G24" s="5"/>
      <c r="H24" s="7">
        <f>H9</f>
        <v>51</v>
      </c>
      <c r="I24" s="5"/>
      <c r="J24" s="7">
        <f>J9</f>
        <v>0</v>
      </c>
      <c r="K24" s="5"/>
      <c r="L24" s="7">
        <f>L9</f>
        <v>52</v>
      </c>
    </row>
    <row r="25" spans="2:16" ht="14.25" hidden="1" customHeight="1" x14ac:dyDescent="0.2">
      <c r="B25" s="2" t="s">
        <v>15</v>
      </c>
      <c r="C25" s="5"/>
      <c r="D25" s="7">
        <f>D12</f>
        <v>0</v>
      </c>
      <c r="E25" s="5"/>
      <c r="F25" s="7">
        <f>F12</f>
        <v>0</v>
      </c>
      <c r="G25" s="5"/>
      <c r="H25" s="7">
        <f>H12</f>
        <v>0</v>
      </c>
      <c r="I25" s="5"/>
      <c r="J25" s="7">
        <f>J12</f>
        <v>0</v>
      </c>
      <c r="K25" s="5"/>
      <c r="L25" s="7">
        <f>L12</f>
        <v>0</v>
      </c>
    </row>
    <row r="26" spans="2:16" ht="14.25" hidden="1" customHeight="1" x14ac:dyDescent="0.2">
      <c r="B26" s="2" t="s">
        <v>6</v>
      </c>
      <c r="C26" s="5"/>
      <c r="D26" s="7">
        <f>D13</f>
        <v>0</v>
      </c>
      <c r="E26" s="5"/>
      <c r="F26" s="7">
        <f>F13</f>
        <v>0</v>
      </c>
      <c r="G26" s="5"/>
      <c r="H26" s="7">
        <f>H13</f>
        <v>0</v>
      </c>
      <c r="I26" s="5"/>
      <c r="J26" s="7">
        <f>J13</f>
        <v>0</v>
      </c>
      <c r="K26" s="5"/>
      <c r="L26" s="7">
        <f>L13</f>
        <v>0</v>
      </c>
    </row>
    <row r="27" spans="2:16" ht="14.25" hidden="1" customHeight="1" x14ac:dyDescent="0.2">
      <c r="B27" s="2" t="s">
        <v>7</v>
      </c>
      <c r="C27" s="5"/>
      <c r="D27" s="7">
        <f>D14</f>
        <v>0</v>
      </c>
      <c r="E27" s="5"/>
      <c r="F27" s="7">
        <f>F14</f>
        <v>-1</v>
      </c>
      <c r="G27" s="5"/>
      <c r="H27" s="7">
        <f>H14</f>
        <v>0</v>
      </c>
      <c r="I27" s="5"/>
      <c r="J27" s="7">
        <f>J14</f>
        <v>0</v>
      </c>
      <c r="K27" s="5"/>
      <c r="L27" s="7">
        <f>L14</f>
        <v>0</v>
      </c>
    </row>
    <row r="28" spans="2:16" ht="14.25" x14ac:dyDescent="0.2">
      <c r="B28" s="2" t="s">
        <v>9</v>
      </c>
      <c r="C28" s="5"/>
      <c r="D28" s="7">
        <f>D16</f>
        <v>-7</v>
      </c>
      <c r="E28" s="5"/>
      <c r="F28" s="7">
        <f>F16</f>
        <v>-2</v>
      </c>
      <c r="G28" s="5"/>
      <c r="H28" s="7">
        <f>H16</f>
        <v>0</v>
      </c>
      <c r="I28" s="5"/>
      <c r="J28" s="7">
        <f>J16</f>
        <v>0</v>
      </c>
      <c r="K28" s="5"/>
      <c r="L28" s="7">
        <f>L16</f>
        <v>0</v>
      </c>
    </row>
    <row r="29" spans="2:16" ht="14.25" x14ac:dyDescent="0.2">
      <c r="B29" s="4" t="s">
        <v>25</v>
      </c>
      <c r="C29" s="5"/>
      <c r="D29" s="10">
        <f>D22-SUM(D24:D28)</f>
        <v>107</v>
      </c>
      <c r="E29" s="5"/>
      <c r="F29" s="10">
        <f>F22-SUM(F24:F28)-1</f>
        <v>93</v>
      </c>
      <c r="G29" s="5"/>
      <c r="H29" s="10">
        <f>H22-SUM(H24:H28)</f>
        <v>21</v>
      </c>
      <c r="I29" s="5"/>
      <c r="J29" s="10">
        <f>J22-SUM(J24:J28)</f>
        <v>0</v>
      </c>
      <c r="K29" s="5"/>
      <c r="L29" s="10">
        <f>L22-SUM(L24:L28)</f>
        <v>22</v>
      </c>
    </row>
    <row r="30" spans="2:16" x14ac:dyDescent="0.2">
      <c r="C30" s="11"/>
      <c r="D30" s="12"/>
      <c r="E30" s="11"/>
      <c r="F30" s="12"/>
      <c r="G30" s="11"/>
      <c r="H30" s="12"/>
      <c r="I30" s="11"/>
      <c r="J30" s="12"/>
    </row>
    <row r="31" spans="2:16" x14ac:dyDescent="0.2">
      <c r="B31" s="16" t="s">
        <v>28</v>
      </c>
      <c r="C31" s="11"/>
      <c r="D31" s="12"/>
      <c r="E31" s="11"/>
      <c r="F31" s="12"/>
      <c r="G31" s="11"/>
      <c r="H31" s="12"/>
      <c r="I31" s="11"/>
      <c r="J31" s="12"/>
    </row>
    <row r="32" spans="2:16" ht="162.75" customHeight="1" x14ac:dyDescent="0.2">
      <c r="B32" s="20" t="s">
        <v>23</v>
      </c>
      <c r="C32" s="20"/>
      <c r="D32" s="20"/>
      <c r="E32" s="20"/>
      <c r="F32" s="20"/>
      <c r="G32" s="20"/>
      <c r="H32" s="20"/>
      <c r="I32" s="20"/>
      <c r="J32" s="20"/>
      <c r="K32" s="20"/>
      <c r="L32" s="20"/>
      <c r="M32" s="20"/>
      <c r="N32" s="20"/>
      <c r="O32" s="20"/>
      <c r="P32" s="20"/>
    </row>
  </sheetData>
  <mergeCells count="3">
    <mergeCell ref="D3:F3"/>
    <mergeCell ref="H3:L3"/>
    <mergeCell ref="B32:P32"/>
  </mergeCells>
  <pageMargins left="0.7" right="0.7" top="0.75" bottom="0.75" header="0.3" footer="0.3"/>
  <pageSetup scale="45" orientation="portrait" verticalDpi="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TDS Consolidated</vt:lpstr>
      <vt:lpstr>U.S. Cellular</vt:lpstr>
      <vt:lpstr>TDS Telecom</vt:lpstr>
      <vt:lpstr>Sheet1</vt:lpstr>
      <vt:lpstr>Sheet2</vt:lpstr>
      <vt:lpstr>Sheet3</vt:lpstr>
    </vt:vector>
  </TitlesOfParts>
  <Company>TDS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Michael D.</dc:creator>
  <cp:lastModifiedBy>Baumgartner, Michael D.</cp:lastModifiedBy>
  <cp:lastPrinted>2020-02-18T03:24:06Z</cp:lastPrinted>
  <dcterms:created xsi:type="dcterms:W3CDTF">2017-04-25T18:38:15Z</dcterms:created>
  <dcterms:modified xsi:type="dcterms:W3CDTF">2020-02-19T17:05:34Z</dcterms:modified>
</cp:coreProperties>
</file>